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hidePivotFieldList="1" autoCompressPictures="0"/>
  <bookViews>
    <workbookView xWindow="0" yWindow="0" windowWidth="24700" windowHeight="15620" tabRatio="500"/>
  </bookViews>
  <sheets>
    <sheet name="All Data" sheetId="1" r:id="rId1"/>
    <sheet name="By Nation" sheetId="2" r:id="rId2"/>
    <sheet name="Other Criteria" sheetId="3" r:id="rId3"/>
  </sheets>
  <calcPr calcId="140000" concurrentCalc="0"/>
  <pivotCaches>
    <pivotCache cacheId="1" r:id="rId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3" l="1"/>
  <c r="E2" i="3"/>
  <c r="L4" i="2"/>
  <c r="H8" i="2"/>
  <c r="K3" i="2"/>
  <c r="K2" i="2"/>
  <c r="C239" i="1"/>
  <c r="F8" i="2"/>
  <c r="F236" i="1"/>
</calcChain>
</file>

<file path=xl/sharedStrings.xml><?xml version="1.0" encoding="utf-8"?>
<sst xmlns="http://schemas.openxmlformats.org/spreadsheetml/2006/main" count="3426" uniqueCount="1154">
  <si>
    <t>Canada</t>
  </si>
  <si>
    <t>N</t>
  </si>
  <si>
    <t>True North II</t>
  </si>
  <si>
    <t>moderate sea and weather conditions; small craft warning was in effect</t>
  </si>
  <si>
    <t>Day</t>
  </si>
  <si>
    <t>off Flowerpot Island, Georgian Bay, Ontario</t>
  </si>
  <si>
    <t>only crew member was master</t>
  </si>
  <si>
    <t>vessel sank so quickly there was no time to distribute life vests or deploy life rafts; local SAR team and research vessel</t>
  </si>
  <si>
    <t>concern about weather was expressed to master before boarding; no distress call</t>
  </si>
  <si>
    <t>http://www.tsb.gc.ca/eng/rapports-reports/marine/2000/m00c0033/m00c0033.asp</t>
  </si>
  <si>
    <t>Greece</t>
  </si>
  <si>
    <t>Express Samina</t>
  </si>
  <si>
    <t>Minoan Flying Dolphins</t>
  </si>
  <si>
    <t>Hit reef and sunk because port stabilizer fin did not deploy and vessel drifted off course; sank because watertight compartment doors were open against regulations</t>
  </si>
  <si>
    <t>Night</t>
  </si>
  <si>
    <t>Portes islets off Paros Island (Greece); reef and rocks</t>
  </si>
  <si>
    <t>ship on autopilot w/o crew member on watch; crew failed to help passengers evacuate</t>
  </si>
  <si>
    <t>British and Greek navies, local fishing boats</t>
  </si>
  <si>
    <t>—</t>
  </si>
  <si>
    <t>http://www.adriaticandaegeanferries.com/agapitoslines/goleng.html  http://www.greekislandhopping.com/Updates/updatepages/u_disaster.html  http://books.google.com/books?id=BsgCFOr38ygC&amp;pg=PA42&amp;lpg=PA42&amp;dq=Express+Samina+suicide&amp;source=web&amp;ots=s4vmyhM0fh&amp;sig=LPfQfZHWJCDPQp-9xm75isBOhX0&amp;hl=en&amp;sa=X&amp;oi=book_result&amp;resnum=3&amp;ct=result#v=onepage&amp;q=Express%20Samina%20suicide&amp;f=false</t>
  </si>
  <si>
    <t>Bangladesh</t>
  </si>
  <si>
    <t>Y</t>
  </si>
  <si>
    <t>MV Rajhangshi </t>
  </si>
  <si>
    <t>Collision with cargo ship MV Jalkapot</t>
  </si>
  <si>
    <t>heavy fog</t>
  </si>
  <si>
    <t>Meghna River, swift currents</t>
  </si>
  <si>
    <t>3 hours late; navy divers, police, local volunteers</t>
  </si>
  <si>
    <t>http://www.highbeam.com/doc/1P2-19212963.html</t>
  </si>
  <si>
    <t>Congo, Dem. Rep.</t>
  </si>
  <si>
    <t>MV Musaka</t>
  </si>
  <si>
    <t>Capsized when passengers rushed onto moored vessel to escape heavy rain</t>
  </si>
  <si>
    <t>sudden heavy rain</t>
  </si>
  <si>
    <t>Lake Kivu</t>
  </si>
  <si>
    <t>immediate; divers and Red Cross</t>
  </si>
  <si>
    <t>Cargo of foam mattresses became waterlogged and blocked cabin exit</t>
  </si>
  <si>
    <t>http://lubbockonline.com/stories/050401/upd_075-1999.shtml; http://www.news24.com/xArchive/Archive/Congo, Dem. Rep.-sunken-ferry-claims-43-20010511</t>
  </si>
  <si>
    <t>Philippines</t>
  </si>
  <si>
    <t>MV Maria Carmela</t>
  </si>
  <si>
    <t>Montenegro Shipping Lines</t>
  </si>
  <si>
    <t>Fire starting in sacks of copra; allegations of arson</t>
  </si>
  <si>
    <t>Dawn</t>
  </si>
  <si>
    <t>Mascate Island to Lucena</t>
  </si>
  <si>
    <t>crew may have been untrained in basic safety</t>
  </si>
  <si>
    <t>Philippine Navy and Coast Guard</t>
  </si>
  <si>
    <t>Passengers jumped off the ferry without life jackets even though there were enough to go around</t>
  </si>
  <si>
    <t>http://www.newsflash.org/2002/04/hl/hl015571.htm</t>
  </si>
  <si>
    <t>MV Salahuddin-2</t>
  </si>
  <si>
    <t>Weather, overcrowding, poor training ,capsize</t>
  </si>
  <si>
    <t>whirlwind, rainstorm</t>
  </si>
  <si>
    <t xml:space="preserve">Meghna River </t>
  </si>
  <si>
    <t>http://news.bbc.co.uk/2/hi/south_asia/1967551.stm; number of fatalities from World Travel Watch 2002  https://web.archive.org/web/20031117170943/http://thedailystar.net/2003/07/11/d3071101011.htm</t>
  </si>
  <si>
    <t>Senegal</t>
  </si>
  <si>
    <t>MV Le Joola</t>
  </si>
  <si>
    <t>Republique Senegal, Ministere de l'Equipement; operated by the Armed Forces of Senegal</t>
  </si>
  <si>
    <t>Capsized in rough seas caused by storm</t>
  </si>
  <si>
    <t>storm, wind</t>
  </si>
  <si>
    <t>coast of Gambia, rough seas</t>
  </si>
  <si>
    <t>government rescue teams did not arrive until the following morning, though local fishing boats rescued some survivors</t>
  </si>
  <si>
    <t>vessel was meant only to be sailed in coastal waters but was sailed beyond this limit; overcrowding, instability because passengers slept on deck; poor maintenance of the vessel; severe overcrowding</t>
  </si>
  <si>
    <t>http://news.bbc.co.uk/2/hi/africa/2287621.stm; http://en.wikipedia.org/wiki/MV_Le_Joola</t>
  </si>
  <si>
    <t>Indonesia</t>
  </si>
  <si>
    <t>Masohi Star</t>
  </si>
  <si>
    <t>Overcrowded and off-balance, sunk</t>
  </si>
  <si>
    <t>close to shore, off Ambon Island</t>
  </si>
  <si>
    <t>ferry captain was drunk</t>
  </si>
  <si>
    <t>http://english.peopledaily.com.cn/200211/05/eng20021105_106294.shtml; https://groups.yahoo.com/neo/groups/ambon/conversations/messages/24515</t>
  </si>
  <si>
    <t>China</t>
  </si>
  <si>
    <t>Private No. 002</t>
  </si>
  <si>
    <t>He Guangfu</t>
  </si>
  <si>
    <t>Leaking, sunk</t>
  </si>
  <si>
    <t>Sinan County, Liuchi River</t>
  </si>
  <si>
    <t>operating without permission</t>
  </si>
  <si>
    <t>http://www.ferrysafety.org/Guizhou%20Province%20Ferry%20Accidents%20Analysis,%20Final.pdf; Document 19</t>
  </si>
  <si>
    <t>Tanzania</t>
  </si>
  <si>
    <t>Overloaded, vessel overturned and was swept away in high seas</t>
  </si>
  <si>
    <t>high seas, severe storm</t>
  </si>
  <si>
    <t>en route from mainland Tanzania to an island in the Zanzibar archipelago</t>
  </si>
  <si>
    <t>local facilities inadequate to mount a search and rescue</t>
  </si>
  <si>
    <t>boat contained a wedding party</t>
  </si>
  <si>
    <t>http://www.news24.com/World/News/40-feared-drowned-off-Tanzania-20030103; http://news.bbc.co.uk/1/hi/world/africa/2624981.stm</t>
  </si>
  <si>
    <t>captain among the dead</t>
  </si>
  <si>
    <t>MV Nguvu za Maskini</t>
  </si>
  <si>
    <t>Tanganyika Biseko</t>
  </si>
  <si>
    <t>Capsized, overcrowded</t>
  </si>
  <si>
    <t>strong winds</t>
  </si>
  <si>
    <t>Lake Victoria</t>
  </si>
  <si>
    <t>fishermen</t>
  </si>
  <si>
    <t>http://english.people.com.cn/200301/06/eng20030106_109607.shtml</t>
  </si>
  <si>
    <t>Burundi</t>
  </si>
  <si>
    <t>Kashowgwe</t>
  </si>
  <si>
    <t>Overcrowded, storm</t>
  </si>
  <si>
    <t>stormy weather, waves up to 2 meters high</t>
  </si>
  <si>
    <t>Lake Tanganyika</t>
  </si>
  <si>
    <t>immediate rescue</t>
  </si>
  <si>
    <t>cargo of produce as well as people</t>
  </si>
  <si>
    <t>http://news.bbc.co.uk/2/hi/africa/3242804.stm; http://www.dawn.com/news/89441/150-drown-as-ferry-capsizes-in-dr-Congo, Dem. Rep.; http://www.news24.com/Africa/News/DRC-ferry-capsizes-160-missing-20030324</t>
  </si>
  <si>
    <t>Overcrowded, collision with a barge, sank</t>
  </si>
  <si>
    <t>Surma River near Chatak town</t>
  </si>
  <si>
    <t>http://www.ourmidland.com/import/death-toll-in-bangladesh-boat-accident/article_8622abe2-5aef-50ea-a5a6-8a8839501e83.html; http://news.bbc.co.uk/2/hi/south_asia/2966277.stm</t>
  </si>
  <si>
    <t>MV Sharifpur</t>
  </si>
  <si>
    <t>Storm</t>
  </si>
  <si>
    <t>storm</t>
  </si>
  <si>
    <t>Naghchini River</t>
  </si>
  <si>
    <t>local fishermen</t>
  </si>
  <si>
    <t>http://www.theguardian.com/world/2003/apr/14/bangladesh; http://www.hindu.com/2003/04/14/stories/2003041404340102.htm</t>
  </si>
  <si>
    <t>MV Majlishpur</t>
  </si>
  <si>
    <t>winds 70 km/h</t>
  </si>
  <si>
    <t>Meghna River</t>
  </si>
  <si>
    <t>crew  ignored passengers' requests to go back to shore because of bad weather</t>
  </si>
  <si>
    <t>carrying wedding party</t>
  </si>
  <si>
    <t>http://news.bbc.co.uk/2/hi/south_asia/2966277.stm; http://archive.thedailystar.net/2005/10/15/d5101501033.htm; http://www.highbeam.com/doc/1P1-73499887.html</t>
  </si>
  <si>
    <t>MV Mitali</t>
  </si>
  <si>
    <t>sudden afternoon/evening storm</t>
  </si>
  <si>
    <t>River Buriganga near Dhaka</t>
  </si>
  <si>
    <t>fire brigade, police, and locals</t>
  </si>
  <si>
    <t xml:space="preserve"> http://news.bbc.co.uk/2/hi/south_asia/2966277.stm; http://archive.thedailystar.net/2005/10/15/d5101501033.htm; http://www.highbeam.com/doc/1P1-73499887.html</t>
  </si>
  <si>
    <t>Qianjianheke-00178</t>
  </si>
  <si>
    <t>Mechanical failure which was mishandled, causing an engine flameout; vessel then broke up on a rock</t>
  </si>
  <si>
    <t>Jianhe County, Qingshui River</t>
  </si>
  <si>
    <t>operator unqualified</t>
  </si>
  <si>
    <t>vessel failed to pass maritime dept inspection 20 days prior</t>
  </si>
  <si>
    <t>http://www.ferrysafety.org/Guizhou%20Province%20Ferry%20Accidents%20Analysis,%20Final.pdf</t>
  </si>
  <si>
    <t>MV Nasreen</t>
  </si>
  <si>
    <t>Overcrowded; sank after hitting turbulent water</t>
  </si>
  <si>
    <t>juncture of Padma, Meghna and Dakatia rivers; strong currents, monsoon season caused heavy flooding</t>
  </si>
  <si>
    <t>immediate; local Red Crescent, local fishermen</t>
  </si>
  <si>
    <t>ferry not recovered until July 14; about 400 passengers boarded at the last minute after another ferry was canceled</t>
  </si>
  <si>
    <t>http://www.cnn.com/2003/WORLD/asiapcf/south/07/09/bangadesh.ferry/    http://www.wsws.org/articles/2003/jul2003/bang-j19.shtml; http://news.google.com/newspapers?nid=1683&amp;dat=20030708&amp;id=sLIaAAAAIBAJ&amp;sjid=SkQEAAAAIBAJ&amp;pg=5445,5028799</t>
  </si>
  <si>
    <t xml:space="preserve">KM Mandiri Nusantara </t>
  </si>
  <si>
    <t xml:space="preserve">West Surabaya traffic lane, Madura Strait </t>
  </si>
  <si>
    <t>both captains detained as suspects</t>
  </si>
  <si>
    <t>http://www.thejakartapost.com/news/2003/10/09/captains-declared-suspects-over-fatal-collision-java-sea.html; Nurwahyudy 2014.pdf</t>
  </si>
  <si>
    <t>United States</t>
  </si>
  <si>
    <t>Andrew J. Barberi</t>
  </si>
  <si>
    <t>New York City Department of Transportation</t>
  </si>
  <si>
    <t>Pilot lost consciousness because of blood-pressure illness and prescribed medication</t>
  </si>
  <si>
    <t>heavy winds</t>
  </si>
  <si>
    <t>New York Harbor; choppy seas</t>
  </si>
  <si>
    <t>upper-deck crew ignorant of crash; two-pilot regulation not enforced; inadequate training</t>
  </si>
  <si>
    <t>immediate, even before berthing</t>
  </si>
  <si>
    <t>crash didn't occur at peak hours</t>
  </si>
  <si>
    <t>http://www.nytimes.com/2005/03/09/nyregion/09ferry.html?_r=1&amp;ref=ferries; http://en.wikipedia.org/wiki/2003_Staten_Island_Ferry_crash</t>
  </si>
  <si>
    <t>Zambia</t>
  </si>
  <si>
    <t>Overcrowded</t>
  </si>
  <si>
    <t>high winds</t>
  </si>
  <si>
    <t>Lake Mweru</t>
  </si>
  <si>
    <t>crew faced criminal charges</t>
  </si>
  <si>
    <t>http://news.bbc.co.uk/2/hi/africa/3242804.stm; http://news.bbc.co.uk/2/hi/africa/3239182.stm; http://www.nytimes.com/2003/11/27/world/world-briefing-africa-zambia-charges-in-boat-accident-that-killed-40.html</t>
  </si>
  <si>
    <t>Dieu Merci</t>
  </si>
  <si>
    <t>Ntomba Nzondo</t>
  </si>
  <si>
    <t>Weather, overcrowding, poor vessel condition, capsize</t>
  </si>
  <si>
    <t>storm with 2m high surge; rainy season beginning</t>
  </si>
  <si>
    <t>Lake Mayi Ndombe, doubles or triples in size during rainy season</t>
  </si>
  <si>
    <t>United Nations helicopter, Medicins Sans Frontiers</t>
  </si>
  <si>
    <t>http://news.bbc.co.uk/2/hi/africa/3242804.stm; http://news.bbc.co.uk/2/hi/africa/3242040.stm; http://news.bbc.co.uk/2/hi/africa/3246520.stm; http://www.cbsnews.com/news/Congo, Dem. Rep.-ferry-victims-mourned/</t>
  </si>
  <si>
    <t>Passenger No. 00311</t>
  </si>
  <si>
    <t>Vessel struck a rock while avoiding another ship</t>
  </si>
  <si>
    <t>fog, poor visibility</t>
  </si>
  <si>
    <t>Tianzu County, Qingshui River</t>
  </si>
  <si>
    <t>Fire</t>
  </si>
  <si>
    <t>Congo, Dem. Rep. River near town of Lukelela</t>
  </si>
  <si>
    <t>UN helicopters and patrol boats</t>
  </si>
  <si>
    <t>ferry made of wood and fell apart as it burned; fire started by technician trying to repair a motor near a fuel barrel</t>
  </si>
  <si>
    <t>http://www.highbeam.com/doc/1P1-90267988.html</t>
  </si>
  <si>
    <t>SuperFerry 14</t>
  </si>
  <si>
    <t>WG&amp;A consortium</t>
  </si>
  <si>
    <t>Islamist terrorist attack (bombing, fire)</t>
  </si>
  <si>
    <t>Manila Bay</t>
  </si>
  <si>
    <t>fishing boats, navy, cargo boats, coast guard</t>
  </si>
  <si>
    <t>http://en.wikipedia.org/wiki/2004_SuperFerry_14_bombing; http://www.cnn.com/2004/WORLD/asiapcf/02/27/philippines.ferry.reut/</t>
  </si>
  <si>
    <t>Lady D</t>
  </si>
  <si>
    <t>Seaport Taxi</t>
  </si>
  <si>
    <t>capsized in high winds due to lack of stability</t>
  </si>
  <si>
    <t>high winds, strong waves</t>
  </si>
  <si>
    <t>Baltimore Harbor</t>
  </si>
  <si>
    <t>Navy reservists and Baltimore firefighters</t>
  </si>
  <si>
    <t>Coast Guard allowed vessel to be overloaded; NWS failed to predict high wind conditions</t>
  </si>
  <si>
    <t>http://www.ntsb.gov/news/press-releases/Pages/NTSB_Determines_Insufficient_Stability_Caused_Lady_D_to_Capsize_in_Baltimore_Harbor.aspx</t>
  </si>
  <si>
    <t>Philippines and Indonesia</t>
  </si>
  <si>
    <t>Beringin Jaya</t>
  </si>
  <si>
    <t>high waves</t>
  </si>
  <si>
    <t>http://www.highbeam.com/doc/1P1-92299560.html</t>
  </si>
  <si>
    <t>Rough seas, overcrowded</t>
  </si>
  <si>
    <t>off the island of Karabuang</t>
  </si>
  <si>
    <t>vessel carrying a wedding party</t>
  </si>
  <si>
    <t>http://articles.latimes.com/2004/mar/19/world/fg-briefs19.5</t>
  </si>
  <si>
    <t>rough seas</t>
  </si>
  <si>
    <t>MV Lighting Sun</t>
  </si>
  <si>
    <t>Weather</t>
  </si>
  <si>
    <t>pre-monsoon season, when fierce storms blow up quickly; winds up to 90 kph (56 mph)</t>
  </si>
  <si>
    <t>Meghna River, near the junction with Padma River; swift currents</t>
  </si>
  <si>
    <t>villagers and rescue vessel MV Rustam; rescue hampered by storm</t>
  </si>
  <si>
    <t>passengers were asleep at the time of the disaster</t>
  </si>
  <si>
    <t>http://news.bbc.co.uk/2/hi/south_asia/3739597.stm; http://www.smh.com.au/articles/2004/05/24/1085344029530.html?from=storylhs; http://news.bbc.co.uk/2/hi/middle_east/4678192.stm</t>
  </si>
  <si>
    <t>MV Diganta</t>
  </si>
  <si>
    <t>pre-monsoon season, when fierce storms blow up quickly</t>
  </si>
  <si>
    <t>villagers</t>
  </si>
  <si>
    <t>http://news.bbc.co.uk/2/hi/south_asia/3739597.stm; http://www.smh.com.au/articles/2004/05/24/1085344029530.html?from=storylhs</t>
  </si>
  <si>
    <t>Sank</t>
  </si>
  <si>
    <t>few reports</t>
  </si>
  <si>
    <t>MV Maharaj</t>
  </si>
  <si>
    <t>sudden tropical storm</t>
  </si>
  <si>
    <t>Buriganga River; strong currents</t>
  </si>
  <si>
    <t>villagers, fishing boats</t>
  </si>
  <si>
    <t>http://www.nytimes.com/2005/02/20/international/asia/20bangla.html?_r=0; http://news.bbc.co.uk/2/hi/middle_east/4678192.stm; http://news.bbc.co.uk/2/hi/south_asia/4281027.stm</t>
  </si>
  <si>
    <t>ML Prince</t>
  </si>
  <si>
    <t>Capsized, storm, overcrowded</t>
  </si>
  <si>
    <t>strong tides</t>
  </si>
  <si>
    <t>no lifeboats; mechanical and structural faults; vessel sank 3 times since 1989</t>
  </si>
  <si>
    <t>http://www.upi.com/Top_News/2005/05/17/Bangladesh-ferry-salvaged-100-feared-dead/UPI-45441116320228/; http://news.bbc.co.uk/2/hi/middle_east/4678192.stm</t>
  </si>
  <si>
    <t> MV Raipura</t>
  </si>
  <si>
    <t>strong currents</t>
  </si>
  <si>
    <t>rescue vessel MV Rustam delayed by bad weather; divers hampered by strong currents</t>
  </si>
  <si>
    <t>http://www.namibian.com.na/indexx.php?archive_id=16408&amp;page_type=archive_story_detail&amp;page=5788; http://news.bbc.co.uk/2/hi/middle_east/4678192.stm</t>
  </si>
  <si>
    <t>mouth of the Meghna River</t>
  </si>
  <si>
    <t>http://www.breakingnews.ie/world/30-missing-as-trawler-sinks-in-bangladesh-203329.html; http://news.bbc.co.uk/2/hi/middle_east/4678192.stm</t>
  </si>
  <si>
    <t>KMP Digul</t>
  </si>
  <si>
    <t>Weather, overcrowded</t>
  </si>
  <si>
    <t>between Merauke and Tanah Merah</t>
  </si>
  <si>
    <t>SAR hampered by 4-meter waves</t>
  </si>
  <si>
    <t>overloaded with cargo as well as passengers; no safety equipment</t>
  </si>
  <si>
    <t>http://www.cbsnews.com/news/indonesia-ferry-survivor-search/</t>
  </si>
  <si>
    <t>strong waves, rough winds</t>
  </si>
  <si>
    <t>http://english.peopledaily.com.cn/200507/11/eng20050711_195366.html</t>
  </si>
  <si>
    <t>Nepal</t>
  </si>
  <si>
    <t>river swollen by days of heavy rains</t>
  </si>
  <si>
    <t>Banganga River</t>
  </si>
  <si>
    <t>swift current hampered rescue; Nepal asked Indian govt to help with rescue</t>
  </si>
  <si>
    <t>"13 dead, 50 missing after boat capsizes in a river in Nepal." Whitehorse Star, 14 July 2005 (Accessed through Proquest). "Nepal requests for India's help in searching missing boat passengers." Xinhua News Agency, 18 July 2005 (Accessed through Proquest).</t>
  </si>
  <si>
    <t>Nigeria</t>
  </si>
  <si>
    <t>Boat hit an object and capsized</t>
  </si>
  <si>
    <t>River Niger at Omonaokow</t>
  </si>
  <si>
    <t>"Death toll in Nigerian boat accident rises to 135." BBC Monitoring Newsfile, 04 Aug 2005 (Accessed through Proquest)</t>
  </si>
  <si>
    <t>Jalingo River</t>
  </si>
  <si>
    <t>http://query.nytimes.com/gst/fullpage.html?res=9E00E3DD133EF934A2575BC0A9639C8B63&amp;module=Search&amp;mabReward=relbias%3Ar%2C%7B%221%22%3A%22RI%3A8%22%7D</t>
  </si>
  <si>
    <t>Ethan Allen</t>
  </si>
  <si>
    <t>Shoreline Cruises</t>
  </si>
  <si>
    <t>vessel made a hard right turn and flipped over quickly</t>
  </si>
  <si>
    <t>clear skies</t>
  </si>
  <si>
    <t>Lake George</t>
  </si>
  <si>
    <t>rescue by nearby tourists; passengers were not wearing life vests</t>
  </si>
  <si>
    <t>http://www.nytimes.com/2005/10/03/nyregion/03boat.html?pagewanted=1&amp;n=Top/Reference/Times%20Topics/Subjects/T/Travel%20and%20Vacations; http://en.wikipedia.org/wiki/Ethan_Allen_boating_accident</t>
  </si>
  <si>
    <t>Pakistan</t>
  </si>
  <si>
    <t>Capsized, overloaded</t>
  </si>
  <si>
    <t>off the coast of Pakistan near Ketty Bandar</t>
  </si>
  <si>
    <t>http://news.bbc.co.uk/2/hi/south_asia/4405908.stm; http://www.theepochtimes.com/news/5-11-4/34142.html</t>
  </si>
  <si>
    <t>Putera Mandiri</t>
  </si>
  <si>
    <t>torrential rains, tidal waves</t>
  </si>
  <si>
    <t>Dole strait off Alor Island</t>
  </si>
  <si>
    <t>evacuation hampered by bad weather</t>
  </si>
  <si>
    <t>sudden storm</t>
  </si>
  <si>
    <t>http://blog.indahnesia.com/entry/200601170717/five_people_drown_in_alor_ferry_sinking.php, http://english.peopledaily.com.cn/200601/16/eng20060116_235843.html</t>
  </si>
  <si>
    <t>Tried to turn back because of engine trouble and rough weather, then engine failed completely</t>
  </si>
  <si>
    <t>East Nusa Tanggara province</t>
  </si>
  <si>
    <t>rescue hampered by heavy rains and 3m waves</t>
  </si>
  <si>
    <t>manifest listed 82 people; most passengers rescued because they were wearing life vests</t>
  </si>
  <si>
    <t>http://www.gulf-daily-news.com/NewsDetails.aspx?storyid=134299; http://www.upi.com/Top_News/2006/02/01/Many-missing-as-Indonesia-ferry-sinks/UPI-19651138792686/; http://www.highbeam.com/doc/1P3-982347141.html</t>
  </si>
  <si>
    <t>Egypt</t>
  </si>
  <si>
    <t>MS Al-Salam Boccaccio 98</t>
  </si>
  <si>
    <t>El Salam Maritime Transport Co.</t>
  </si>
  <si>
    <t>Overloaded, poor vessel condition, fire</t>
  </si>
  <si>
    <t>high winds, sandstorm on shore, deep and cold water</t>
  </si>
  <si>
    <t>Red Sea</t>
  </si>
  <si>
    <t>Egypt refused British offer of a ship and US offer of a plane for SAR</t>
  </si>
  <si>
    <t>vessel did not have enough life boats; cargo of 220 cars</t>
  </si>
  <si>
    <t>http://en.wikipedia.org/wiki/MS_al-Salam_Boccaccio_98; http://www.foxnews.com/story/2006/02/04/ferry-survivor-were-in-water-for-18-hours/; http://business.highbeam.com/435553/article-1G1-141679668/egypt-says-sunken-ferry-lacked-enough-lifeboats-vessel</t>
  </si>
  <si>
    <t>Chittagong</t>
  </si>
  <si>
    <t>rescue by fire brigade divers</t>
  </si>
  <si>
    <t>cargo of nine trucks</t>
  </si>
  <si>
    <t>"One killed, 10 missing in Bangladesh's ferry accident." Xinhua News Agency, 05 Feb 2006 (Accessed through Proquest)</t>
  </si>
  <si>
    <t>Kirtan Khola River</t>
  </si>
  <si>
    <t>http://www.humanrights.cn/news/2006-2-28/Inter2006228104448.htm</t>
  </si>
  <si>
    <t>M/V Queen of the North</t>
  </si>
  <si>
    <t>BC Ferries</t>
  </si>
  <si>
    <t>Failed to make a planned course change, ran aground, and sank</t>
  </si>
  <si>
    <t>75km/hour winds</t>
  </si>
  <si>
    <t>Gil Island</t>
  </si>
  <si>
    <t>captain reportedly not on bridge</t>
  </si>
  <si>
    <t>passengers evacuated onto lifeboats</t>
  </si>
  <si>
    <t>http://en.wikipedia.org/wiki/MV_Queen_of_the_North</t>
  </si>
  <si>
    <t>Unknown</t>
  </si>
  <si>
    <t>Bahrain</t>
  </si>
  <si>
    <t>Capsized; no distress signal</t>
  </si>
  <si>
    <t>good weather</t>
  </si>
  <si>
    <t>helicopters, boats, divers from US Navy</t>
  </si>
  <si>
    <t>an evening cruise less than a mile off the coast.</t>
  </si>
  <si>
    <t>http://www.theguardian.com/uk/2006/mar/31/world.samjones; http://www.breakingnews.ie/world/54-believed-dead-in-bahrain-ferry-boat-disaster-251807.html</t>
  </si>
  <si>
    <t>Djibouti</t>
  </si>
  <si>
    <t>Al Baraqua II</t>
  </si>
  <si>
    <t>Gulf of Tadjoura</t>
  </si>
  <si>
    <t>ferrying passengers to traditional festival</t>
  </si>
  <si>
    <t>http://en.wikipedia.org/wiki/Al-Baraqua_II</t>
  </si>
  <si>
    <t>MV Nyamanga</t>
  </si>
  <si>
    <t>20 tons of cargo</t>
  </si>
  <si>
    <t>http://www.foxnews.com/story/2006/04/28/capsized-tanzanian-ferry-leaves-28-missing-in-lake-victoria/</t>
  </si>
  <si>
    <t>Mae An</t>
  </si>
  <si>
    <t>typhoon Chanchu</t>
  </si>
  <si>
    <t>off Masbate Island</t>
  </si>
  <si>
    <t>no passenger manifest</t>
  </si>
  <si>
    <t>http://www.breakingnews.ie/world/21-die-as-ferry-sinks-in-philippines-storm-258523.html</t>
  </si>
  <si>
    <t>Engine fire</t>
  </si>
  <si>
    <t>cargo of petrol and oil</t>
  </si>
  <si>
    <t>http://mg.co.za/article/2006-06-07-up-to-100-dead-in-ferry-disaster-on-lake-tanganyika</t>
  </si>
  <si>
    <t>Capsized</t>
  </si>
  <si>
    <t>rough weather</t>
  </si>
  <si>
    <t>Bay of Benga</t>
  </si>
  <si>
    <t>police</t>
  </si>
  <si>
    <t>http://english.peopledaily.com.cn/200606/09/eng20060609_272356.html</t>
  </si>
  <si>
    <t> Surya Makmur Indah</t>
  </si>
  <si>
    <t>stormy conditions, with high waves</t>
  </si>
  <si>
    <t>off North Sumatra</t>
  </si>
  <si>
    <t>search hampered by bad weather</t>
  </si>
  <si>
    <t>many passengers did not buy tickets</t>
  </si>
  <si>
    <t>http://www.thejakartapost.com/news/2006/06/24/39-passengers-still-missing-n-sumatra-sinking.html</t>
  </si>
  <si>
    <t>Vietnam</t>
  </si>
  <si>
    <t>Da River</t>
  </si>
  <si>
    <t>"Boat sinks in Vietnam, killing 6, leaving at least 7 missing." Xinhua News Agency, 24 Oct 2006 (Accessed through Proquest)</t>
  </si>
  <si>
    <t>MV Shah Poran</t>
  </si>
  <si>
    <t>Collision with cargo boat</t>
  </si>
  <si>
    <t>passengers traveling for Eid</t>
  </si>
  <si>
    <t>http://bdnews24.com/bangladesh/2006/10/22/meghna-deaths-rise-to-15; http://www.foxnews.com/story/2006/10/23/at-least-15-killed-in-bangladesh-ferry-accident/; http://usatoday30.usatoday.com/news/world/2006-10-23-bangladesh-ferry_x.htm</t>
  </si>
  <si>
    <t>the rope to its rudder was cut, then waves hit the ship</t>
  </si>
  <si>
    <t>"BOAT SINKS IN C KALIMANTAN, KILLING 10." Antara, 13 November 2006 (Accessed through Proquest)</t>
  </si>
  <si>
    <t>MV Leonida II</t>
  </si>
  <si>
    <t>Wooden hull vessel. Large waves damaged bamboo outrigger causing vessel to sink</t>
  </si>
  <si>
    <t>typhoon</t>
  </si>
  <si>
    <t>off Hinatuan Island; high waves</t>
  </si>
  <si>
    <t>rescue by another ferry, the Maria Sophia, and by American and Australian surfers on the Maria Sophia</t>
  </si>
  <si>
    <t>boat overloaded with passengers and carrying 300 bags of cement</t>
  </si>
  <si>
    <t>http://www.highbeam.com/doc/1G1-155346547.html;http://newsinfo.inquirer.net/breakingnews/metroregions/view/20061126-34846/15_still_missing_in_ferry_sinking; http://www.breakingnews.ie/world/14-dead-21-missing-after-ferry-sinks-286660.html</t>
  </si>
  <si>
    <t>Motor launch hit ferry from behind</t>
  </si>
  <si>
    <t>Kangsha River</t>
  </si>
  <si>
    <t>http://english.peopledaily.com.cn/200612/03/eng20061203_327699.html</t>
  </si>
  <si>
    <t>Senopati Nusantara </t>
  </si>
  <si>
    <t>Waves may have washed car deck and gotten trapped there, causing vessel to capsize</t>
  </si>
  <si>
    <t>12-foot waves</t>
  </si>
  <si>
    <t>Java Sea</t>
  </si>
  <si>
    <t>weather hampered rescue</t>
  </si>
  <si>
    <t>local officials did not prohibit vessel from sailing despite storm</t>
  </si>
  <si>
    <t>http://en.wikipedia.org/wiki/MV_Senopati_Nusantara; http://www.aawsat.net/2007/01/article55264094</t>
  </si>
  <si>
    <t>Tri Star I</t>
  </si>
  <si>
    <t>Bangka Strait</t>
  </si>
  <si>
    <t>suddenly slammed by a giant wave</t>
  </si>
  <si>
    <t>http://english.people.com.cn/200612/29/eng20061229_336955.html</t>
  </si>
  <si>
    <t>Italy</t>
  </si>
  <si>
    <t>Segesta Jet</t>
  </si>
  <si>
    <t>Collision with container ship</t>
  </si>
  <si>
    <t>entrance to Messina Harbor</t>
  </si>
  <si>
    <t>http://euronews.com/2007/01/16/inquiries-open-into-italian-ferry-accident/; http://www.interferry.com/node/734; http://www.aljazeera.com/NEWS/EUROPE/2007/01/2008525135427107101.html</t>
  </si>
  <si>
    <t>Levina 1</t>
  </si>
  <si>
    <t>Fire on the car deck</t>
  </si>
  <si>
    <t>50 miles north of Jakarta</t>
  </si>
  <si>
    <t>Two warships, three helicopters, a tug boat and nine cargo ships</t>
  </si>
  <si>
    <t>http://www.cbsnews.com/news/indonesia-ferry-fire-kills-15/; http://english.people.com.cn/200702/26/eng20070226_352384.html; http://www.breakingnews.ie/world/indonesia-seven-people-dead-in-ferry-fire-299116.html</t>
  </si>
  <si>
    <t>Myanmar</t>
  </si>
  <si>
    <t>Ferry flipped as it tried to steer away from a whirlpool</t>
  </si>
  <si>
    <t>Toe River</t>
  </si>
  <si>
    <t>cargo of rice sacks, bamboo</t>
  </si>
  <si>
    <t>http://www.india-forums.com/news/asia/24735-boat-capsizes-in-myanmar-16-killed.htm</t>
  </si>
  <si>
    <t>Australia</t>
  </si>
  <si>
    <t>Pam Burridge</t>
  </si>
  <si>
    <t>Sydney Ferries</t>
  </si>
  <si>
    <t>Collision with pleasure craft</t>
  </si>
  <si>
    <t>Sydney Harbor</t>
  </si>
  <si>
    <t>http://en.wikipedia.org/wiki/Sydney_Ferries; http://www.otsi.nsw.gov.au/ferry/Investigation-Report-Pam-Burridge-final.pdf</t>
  </si>
  <si>
    <t>Ferry collided with sand carrier</t>
  </si>
  <si>
    <t>Minjiang River tributary</t>
  </si>
  <si>
    <t>http://www.china.org.cn/english/China/207214.htm</t>
  </si>
  <si>
    <t>Haiti</t>
  </si>
  <si>
    <t>Lazarus</t>
  </si>
  <si>
    <t>Ferry hit a sandbar and flung passengers overboard</t>
  </si>
  <si>
    <t>Jeremie Bay</t>
  </si>
  <si>
    <t>rescue hampered by poor visibility</t>
  </si>
  <si>
    <t>http://news.xinhuanet.com/english/2007-04/26/content_6030728.htm</t>
  </si>
  <si>
    <t>M/V Catalyn-D</t>
  </si>
  <si>
    <t>San Nicolas Shipping Lines </t>
  </si>
  <si>
    <t>Fire started in the cargo section, cause unknown</t>
  </si>
  <si>
    <t>Paluan Bay, Mindoro</t>
  </si>
  <si>
    <t>crew abandoned ship with passengers; rescued by fishing boats and Coast Guard</t>
  </si>
  <si>
    <t>Rice cargo; investigated by a Special Board of Marine Inquiry</t>
  </si>
  <si>
    <t>http://www.highbeam.com/doc/1P3-1307495901.html; http://www.highbeam.com/doc/1P3-1289051541.html; http://www.highbeam.com/doc/1P3-1309807241.html</t>
  </si>
  <si>
    <t>M/V Blue Water Princess</t>
  </si>
  <si>
    <t>AC-Joy Express Liner/Blue Magic Ferries</t>
  </si>
  <si>
    <t>Improperly lashed cargo may have shifted, causing vessel to sink</t>
  </si>
  <si>
    <t>10-foot-high waves</t>
  </si>
  <si>
    <t>near Bondoc Peninsula on Luzon Island</t>
  </si>
  <si>
    <t>captain accepted responsibility for the accident in BMI; failed to record passengers in manifest and secured rolling cargo only with weak cords</t>
  </si>
  <si>
    <t>SAR by navy, air force; hampered by bad weather</t>
  </si>
  <si>
    <t>passenger manifest recorded only 28 passengers</t>
  </si>
  <si>
    <t>http://www.nationmultimedia.com/2007/07/12/regional/regional_30040538.php; http://www.philstar.com/headlines/8404/blue-water-captain-admits-negligence</t>
  </si>
  <si>
    <t>Sierra Leone</t>
  </si>
  <si>
    <t>Overcrowded, weather</t>
  </si>
  <si>
    <t>heavy rain, choppy waters</t>
  </si>
  <si>
    <t>northern coast of Sierra Leone</t>
  </si>
  <si>
    <t>Rice cargo</t>
  </si>
  <si>
    <t>"Sierra Leone: Some 50 dead and 148 missing after boat sinks." BBC Monitoring Africa. 03 August 2007 (Accessed through Proquest)</t>
  </si>
  <si>
    <t>rainy season</t>
  </si>
  <si>
    <t>Rapti River</t>
  </si>
  <si>
    <t>High river</t>
  </si>
  <si>
    <t>http://twocircles.net/2007sep06/11_killed_nepal_boat_capsize.html#.VAnEmGRdVUU</t>
  </si>
  <si>
    <t>http://english.people.com.cn/90001/90777/6279226.html</t>
  </si>
  <si>
    <t>Malaysia</t>
  </si>
  <si>
    <t>Seagull Express 2</t>
  </si>
  <si>
    <t>Fire caused by short-circuit in engine room</t>
  </si>
  <si>
    <t>South China Sea</t>
  </si>
  <si>
    <t>SAR described as "massive"; Royal Malaysian Navy, marine police, tour boats, fishing boats</t>
  </si>
  <si>
    <t>incomplete manifest; expired permit</t>
  </si>
  <si>
    <t>http://en.wikipedia.org/wiki/Seagull_Express_2; http://english.people.com.cn/90001/90782/90872/6287145.html; http://www.highbeam.com/doc/1P1-144949669.html; http://archive.today/4ZrkJ</t>
  </si>
  <si>
    <t>tropical storm</t>
  </si>
  <si>
    <t>http://mg.co.za/article/2007-10-16-hundred-feared-drowned-as-ferry-capsizes</t>
  </si>
  <si>
    <t>Acita 03</t>
  </si>
  <si>
    <t>Passengers climbed on roof seeking stronger cellphone signals</t>
  </si>
  <si>
    <t>off Sulawesi Island</t>
  </si>
  <si>
    <t>only 60 on manifest</t>
  </si>
  <si>
    <t>http://mg.co.za/article/2007-10-19-at-least-31-dead-as-indonesian-ferry-sinks; http://www.thejakartapost.com/news/2007/10/21/31-bodies-recovered-after-ferry-sinks.html; http://www.taipeitimes.com/News/front/archives/2007/10/20/2003383921</t>
  </si>
  <si>
    <t>Thailand</t>
  </si>
  <si>
    <t>Overloaded, crashed on underwater telegraph pole</t>
  </si>
  <si>
    <t>off Samut Prakan Province</t>
  </si>
  <si>
    <t>http://www.thaivisa.com/forum/topic/151882-overloaded-ferry-sinks-in-samut-prakan-killing-3/</t>
  </si>
  <si>
    <t>Overloaded, capsized</t>
  </si>
  <si>
    <t>captain was drunk</t>
  </si>
  <si>
    <t>incomplete manifest</t>
  </si>
  <si>
    <t>http://www.brantfordexpositor.ca/2008/01/31/at-least-10-dead-in-Congo, Dem. Rep.-boat-accident</t>
  </si>
  <si>
    <t xml:space="preserve">Brazil </t>
  </si>
  <si>
    <t>Almirante Montero</t>
  </si>
  <si>
    <t>Collision</t>
  </si>
  <si>
    <t>Amazon River</t>
  </si>
  <si>
    <t>police, fire service, locals</t>
  </si>
  <si>
    <t>http://www.interferry.com/node/859; http://www.aaj.tv/2008/02/brazilian-river-ferry-death-toll-rises-to-14/</t>
  </si>
  <si>
    <t>MV Saurav</t>
  </si>
  <si>
    <t>Hit by sand-laden barge from behind</t>
  </si>
  <si>
    <t>http://usatoday30.usatoday.com/news/world/2008-02-28-bangladesh-ferry_N.htm</t>
  </si>
  <si>
    <t>Brazil</t>
  </si>
  <si>
    <t>Comandante Sales</t>
  </si>
  <si>
    <t>rainstorm</t>
  </si>
  <si>
    <t>Solimoes River</t>
  </si>
  <si>
    <t>vessel had previously been grounded for failing inspection; no passenger list</t>
  </si>
  <si>
    <t>http://usatoday30.usatoday.com/news/world/2008-05-07-brazil-ferry_N.htm; http://www.utsandiego.com/uniontrib/20080505/news_1n5brazil.html; http://news.usti.net/home/news/cn/print/?/news.trouble/2/wed/cd/Ubrazil-ferry.Rzl7_Iy6.html</t>
  </si>
  <si>
    <t>rescue slowed because closest rescue vessel was out of gas</t>
  </si>
  <si>
    <t>Survivors swam</t>
  </si>
  <si>
    <t>http://usatoday30.usatoday.com/news/world/2008-05-11-haiti-ferry-sink_N.htm</t>
  </si>
  <si>
    <t>MV Chanpur</t>
  </si>
  <si>
    <t>Ghorautra River</t>
  </si>
  <si>
    <t>http://english.people.com.cn/90001/90777/90851/6412776.html; http://usatoday30.usatoday.com/news/world/2008-05-13-1389028431_x.htm; http://www.itnsource.com/shotlist/RTV/2008/05/14/RTV2373708/RTV2373708-125?v=0</t>
  </si>
  <si>
    <t xml:space="preserve">MV. Dharma Kencana I </t>
  </si>
  <si>
    <t xml:space="preserve">Mentaya Hilir Selatan river, West Kalimantan </t>
  </si>
  <si>
    <t>http://kemhubri.dephub.go.id/knkt/ntsc_maritime/Laut/2008/Laporan%20KMP.%20Dharma%20Kencana%20Final.pdf (Indonesian); Nurwahyudy 2014.pdf</t>
  </si>
  <si>
    <t>MV Princess of the Stars</t>
  </si>
  <si>
    <t>Sulpicio Lines</t>
  </si>
  <si>
    <t>Although Typhoon Fengshen had already made landfall, the vessel was allowed to sail because it was considered large enough to stay afloat in the typhoon's periphery; however, Fengshen changed trajectory</t>
  </si>
  <si>
    <t>Typhoon Fengshen</t>
  </si>
  <si>
    <t>some report crew more concerned with saving themselves than helping passengers</t>
  </si>
  <si>
    <t>Navy forced to abort rescue because of storm</t>
  </si>
  <si>
    <t>later, efforts to remove a dangerous pesticide cargo that was on board when the vessel sank. Illegal to transport dangerous items in passenger vessels.</t>
  </si>
  <si>
    <t>http://en.wikipedia.org/wiki/MV_Princess_of_the_Stars</t>
  </si>
  <si>
    <t>Mo Pa Pa Tun</t>
  </si>
  <si>
    <t>Water entered stern</t>
  </si>
  <si>
    <t>Yway River</t>
  </si>
  <si>
    <t>http://www.hindustantimes.com/world-news/38-killed-in-myanmar-boat-accident/article1-321639.aspx</t>
  </si>
  <si>
    <t>Turkey</t>
  </si>
  <si>
    <t>MV Hayat N</t>
  </si>
  <si>
    <t>Manmara N. Maritime Corp</t>
  </si>
  <si>
    <t>Marmara Sea</t>
  </si>
  <si>
    <t>rolling cargo of 73 trucks and 2 cars</t>
  </si>
  <si>
    <t>http://en.wikipedia.org/wiki/MV_Hayat_N; http://www.reuters.com/article/2008/09/15/us-turkey-ferry-idUSLE30968820080915?feedType=RSS&amp;feedName=topNews</t>
  </si>
  <si>
    <t>passengers jumped into sea</t>
  </si>
  <si>
    <t>http://usatoday30.usatoday.com/news/world/2008-09-27-2718740022_x.htm</t>
  </si>
  <si>
    <t>MV Don Dexter Kathleen</t>
  </si>
  <si>
    <t>Strong gust of wind caused the vessel to capsize</t>
  </si>
  <si>
    <t>whirlwind</t>
  </si>
  <si>
    <t>vessel had life jackets, but the wind was too sudden</t>
  </si>
  <si>
    <t>Overturned in strong winds</t>
  </si>
  <si>
    <t>http://english.sina.com/world/2008/1104/196206.html; http://www.dailymail.co.uk/news/article-1082989/Philippines-ferry-disaster-kills-39-people.html</t>
  </si>
  <si>
    <t>MVCA Mea Jan</t>
  </si>
  <si>
    <t>Strong waves broke the vessel's bamboo outrigger</t>
  </si>
  <si>
    <t>big waves</t>
  </si>
  <si>
    <t>mouth of the Cagayan River</t>
  </si>
  <si>
    <t>SAR hampered by bad weather</t>
  </si>
  <si>
    <t>Carrying double the legal passenger limit</t>
  </si>
  <si>
    <t>http://www.walesonline.co.uk/news/world-news/philippines-passengers-perish-ferry-capsize-2134992; http://english.cri.cn/2947/2008/12/15/189s433002.htm</t>
  </si>
  <si>
    <t>Capsized after hitting a floating tree</t>
  </si>
  <si>
    <t>Saptakoshi River</t>
  </si>
  <si>
    <t>rescue hindered by thick fog</t>
  </si>
  <si>
    <t>Fog</t>
  </si>
  <si>
    <t>http://www.abc.net.au/news/stories/2009/01/04/2458843.htm?site=news</t>
  </si>
  <si>
    <t>Teratai Prima</t>
  </si>
  <si>
    <t>Vessel slammed by 4m waves</t>
  </si>
  <si>
    <t>severe storm; cyclone caused tides of five to six metres</t>
  </si>
  <si>
    <t>Makassar Strait off Sulawesi Island</t>
  </si>
  <si>
    <t>hampered by huge waves</t>
  </si>
  <si>
    <t>vessel carried several tons of cargo; 150 passengers jumped into sea</t>
  </si>
  <si>
    <t>http://en.wikipedia.org/wiki/MV_Teratai_Prima; http://www.express.co.uk/news/world/79442/250-feared-dead-in-ferry-disaster; http://www.foxnews.com/story/2009/01/11/250-feared-dead-after-ferry-sinks-in-indonesia/</t>
  </si>
  <si>
    <t>Overcrowded, capsized</t>
  </si>
  <si>
    <t>Gianh River</t>
  </si>
  <si>
    <t>passengers on board panicked and swarmed to one side</t>
  </si>
  <si>
    <t>http://www.ctvnews.ca/police-say-40-dead-in-vietnamese-ferry-accident-1.363675</t>
  </si>
  <si>
    <t>Capsized after being hit by another ferry</t>
  </si>
  <si>
    <t>Titas River</t>
  </si>
  <si>
    <t>Collision with larger ferry which fled the scene</t>
  </si>
  <si>
    <t>http://en.ce.cn/World/Asia-Pacific/200902/09/t20090209_18151616.shtml</t>
  </si>
  <si>
    <t>Collision with a cargo boat in dense fog</t>
  </si>
  <si>
    <t>fog</t>
  </si>
  <si>
    <t>Kirtonkhola River</t>
  </si>
  <si>
    <t>http://english.people.com.cn/90001/90777/90851/6598175.html</t>
  </si>
  <si>
    <t>Qiandongnanke-0181</t>
  </si>
  <si>
    <t>water turbulent because reservoir was full</t>
  </si>
  <si>
    <t>SanBanXi Reservoir, 20 m deep, turbulent, reefs</t>
  </si>
  <si>
    <t>operator may have ignored warnings not to run vessel</t>
  </si>
  <si>
    <t>hampered by water turbulence</t>
  </si>
  <si>
    <t>MB Commando 6</t>
  </si>
  <si>
    <t>Ilagan Shipping Lines Water Transport Co.</t>
  </si>
  <si>
    <t>Outrigger broke, vessel capsized</t>
  </si>
  <si>
    <t>near Verde Island</t>
  </si>
  <si>
    <t>crew and captain's incompetence cited in the accident</t>
  </si>
  <si>
    <t>apparently two boats passed by without helping passengers</t>
  </si>
  <si>
    <t>operator's license was suspended after the accident, but it may have continued operating as New Gallerian Shipping Lines</t>
  </si>
  <si>
    <t>http://newsinfo.inquirer.net/inquirerheadlines/nation/view/20100529-272665/Tragedy-in-the-merry-month-of-May;http://english.cri.cn/6966/2009/05/23/2021s487163.htm</t>
  </si>
  <si>
    <t>Mandiri Nusantara</t>
  </si>
  <si>
    <t>http://www.tmcnet.com/usubmit/2009/06/06/4214338.htm</t>
  </si>
  <si>
    <t>Kiribati</t>
  </si>
  <si>
    <t>Uean Te Raoi II </t>
  </si>
  <si>
    <t>Catholic Parish of Maiana</t>
  </si>
  <si>
    <t>capsized because of structural instability</t>
  </si>
  <si>
    <t>high seas</t>
  </si>
  <si>
    <t>off Maiana Island</t>
  </si>
  <si>
    <t>crew did not know how to rescue passengers</t>
  </si>
  <si>
    <t>accident reported four hours later when survivors swam to shore, took another 4 hours for rescue vessel to be launched; looked for survivors in wrong area because of miscalculated drift pattern</t>
  </si>
  <si>
    <t>not enough life jackets aboard for all passengers; no certificate of seaworthiness or license of trade; ill-designed vessel</t>
  </si>
  <si>
    <t>http://www.nzherald.co.nz/nz/news/article.cfm?c_id=1&amp;objectid=10659040; http://storiesfromkiribati.webs.com/apps/blog/show/19216392-ocean-accident-uean-te-raoi-1</t>
  </si>
  <si>
    <t>Overloaded; capsized after being battered by strong winds and waves</t>
  </si>
  <si>
    <t>off Rosse Point</t>
  </si>
  <si>
    <t>http://en.trend.az/world/other/1503534.html; http://laht.com/article.asp?CategoryId=14092&amp;ArticleId=339025</t>
  </si>
  <si>
    <t>Tonga</t>
  </si>
  <si>
    <t>MV Princess Ashika</t>
  </si>
  <si>
    <t>30+</t>
  </si>
  <si>
    <t>between the capital and an outer island</t>
  </si>
  <si>
    <t>SAR assisted by New Zealand and Australia</t>
  </si>
  <si>
    <t>captain claimed he was pressured into sailing despite vessel problems</t>
  </si>
  <si>
    <t>http://news.xinhuanet.com/english/2009-08/07/content_11839059.htm; http://www.foxnews.com/story/2009/08/10/captain-sunken-tonga-ferry-says-was-pressured-to-sail/</t>
  </si>
  <si>
    <t>Putra Romo</t>
  </si>
  <si>
    <t>Dewa Nyoman Kawi</t>
  </si>
  <si>
    <t>big waves, strong winds</t>
  </si>
  <si>
    <t>Badung Strait</t>
  </si>
  <si>
    <t>may have been overloaded with sand and concrete</t>
  </si>
  <si>
    <t>http://en.trend.az/azerbaijan/society/1529209.html; http://english.cctv.com/20090827/101783.shtml</t>
  </si>
  <si>
    <t>Sari Mulia</t>
  </si>
  <si>
    <t>Overloaded</t>
  </si>
  <si>
    <t>off Borneo Island</t>
  </si>
  <si>
    <t>wooden ship</t>
  </si>
  <si>
    <t>http://seattletimes.com/html/nationworld/2009767931_apasindonesiashipsinks.html</t>
  </si>
  <si>
    <t>SuperFerry 9</t>
  </si>
  <si>
    <t>Aboitiz Transport System Corp</t>
  </si>
  <si>
    <t>Capsized; one of the ferry's side doors may have been left open or cargo may have shifted</t>
  </si>
  <si>
    <t>Off the coast of Zamboanga Del Norte, calm waters</t>
  </si>
  <si>
    <t>ATS cargo ship, life rafts, Philippines navy; relatively prompt</t>
  </si>
  <si>
    <t>years of mechanical problems preceded the 2009 sinking</t>
  </si>
  <si>
    <t>"Poor standards sink Philippines' ferries".pdf; http://en.wikipedia.org/wiki/SuperFerry_9</t>
  </si>
  <si>
    <t xml:space="preserve">Teh Teh </t>
  </si>
  <si>
    <t>Overloaded, weather</t>
  </si>
  <si>
    <t>turbulent sea, strong tide</t>
  </si>
  <si>
    <t>http://archive.today/d3N81</t>
  </si>
  <si>
    <t>Ferry hit a barge carrying sand</t>
  </si>
  <si>
    <t>upper Yangtze River</t>
  </si>
  <si>
    <t>http://english.cri.cn/6909/2009/11/10/1821s528278.htm</t>
  </si>
  <si>
    <t>Nay Win Tun</t>
  </si>
  <si>
    <t>Collision with an oil barge</t>
  </si>
  <si>
    <t>Ngawun River</t>
  </si>
  <si>
    <t>http://www.aljazeera.com/news/asia-pacific/2009/11/200911178123358981.html</t>
  </si>
  <si>
    <t>Dumai Express 10</t>
  </si>
  <si>
    <t>Overloaded, weather, poor training</t>
  </si>
  <si>
    <t>SAR halted by nightfall and weather</t>
  </si>
  <si>
    <t>http://www.inform.kz/eng/article/2214627</t>
  </si>
  <si>
    <t>MV Coco-4</t>
  </si>
  <si>
    <t>Capsized during disembarking when passengers scrambled to get off after vessel hit a shoal</t>
  </si>
  <si>
    <t>Tetulia River</t>
  </si>
  <si>
    <t>rescue slow because rescuers were on holiday for Eid</t>
  </si>
  <si>
    <t>Capsized at dock</t>
  </si>
  <si>
    <t>http://www.nydailynews.com/news/world/bangladesh-ferry-capsizes-dock-37-dead-scores-missing-article-1.414013</t>
  </si>
  <si>
    <t>Collision between passenger boat and ferry; all casualties from passenger boat, no damage to ferry</t>
  </si>
  <si>
    <t>Collision in fog</t>
  </si>
  <si>
    <t>http://www.nydailynews.com/news/world/passenger-boat-capsizes-bangladesh-killing-46-article-1.431904; http://english.cri.cn/6966/2009/12/05/45s533679.htm</t>
  </si>
  <si>
    <t>Collision with a fishing boat</t>
  </si>
  <si>
    <t>Note: records about this accident and the following one are likely to be confused.</t>
  </si>
  <si>
    <r>
      <t xml:space="preserve">"Philippines: 3 Killed, 24 missing in Philippine ferry collision." </t>
    </r>
    <r>
      <rPr>
        <i/>
        <sz val="11"/>
        <rFont val="Calibri"/>
        <scheme val="minor"/>
      </rPr>
      <t>Asia News Monitor,</t>
    </r>
    <r>
      <rPr>
        <sz val="11"/>
        <rFont val="Calibri"/>
        <scheme val="minor"/>
      </rPr>
      <t xml:space="preserve"> 25 December 2009 (Accessed through Proquest).</t>
    </r>
  </si>
  <si>
    <t>Besta Shipping Lines</t>
  </si>
  <si>
    <t>off Verde Island</t>
  </si>
  <si>
    <t>crew did not issue a warning, passengers left to fend for themselves</t>
  </si>
  <si>
    <t>SAR by three passing ships, Coast Guard</t>
  </si>
  <si>
    <t>http://www.itnsource.com/shotlist/RTV/2009/12/28/RTV2556309/?v=1</t>
  </si>
  <si>
    <t>India</t>
  </si>
  <si>
    <t>Rupnarayan River</t>
  </si>
  <si>
    <t>http://seattletimes.com/html/nationworld/2010689440_apasindiaboatcapsizes.html</t>
  </si>
  <si>
    <t>Godavari River</t>
  </si>
  <si>
    <t>Overcrowded, leaky, hit a bridge</t>
  </si>
  <si>
    <t>http://www.thejakartapost.com/news/2010/01/30/india-12-drown-20-missing-boat-capsizes.html; http://news.xinhuanet.com/english2010/world/2010-01/30/c_13156886.htm</t>
  </si>
  <si>
    <t>Overloading, capsized</t>
  </si>
  <si>
    <t>Daleshwari River</t>
  </si>
  <si>
    <t>fire brigade, local fishermen</t>
  </si>
  <si>
    <t>Heavily loaded with cargo</t>
  </si>
  <si>
    <t>http://english.peopledaily.com.cn/90001/90777/90851/6984513.html; http://english.peopledaily.com.cn/90001/90777/90851/6986163.html</t>
  </si>
  <si>
    <t>Peru</t>
  </si>
  <si>
    <t>Overloading, poorly balanced cargo; pilot turned vessel abruptly when cargo shifted, causing vessel to capsize</t>
  </si>
  <si>
    <t>http://www.laht.com/article.asp?CategoryId=14095&amp;ArticleId=357705</t>
  </si>
  <si>
    <t>Sunamganj district</t>
  </si>
  <si>
    <t>http://news.xinhuanet.com/english2010/world/2010-06/08/c_13339554.htm;http://news.oneindia.in/2010/06/08/ferrycapsize-in-bangladesh-leaves-12dead.html</t>
  </si>
  <si>
    <t>Rammed by sand barge</t>
  </si>
  <si>
    <t>strong current</t>
  </si>
  <si>
    <t>Shitlakhya river</t>
  </si>
  <si>
    <t>Fire Service and Civil Defense; Bangladesh Inland Water Transport Authority</t>
  </si>
  <si>
    <t>http://www.southasiamail.com/news.php?id=73155; http://transportbangladesh.blogspot.com/2010_07_01_archive.html; http://english.people.com.cn/90001/90777/90851/7054328.html</t>
  </si>
  <si>
    <t>Uganda</t>
  </si>
  <si>
    <t>Capsize</t>
  </si>
  <si>
    <t>strong winds and waves</t>
  </si>
  <si>
    <r>
      <t xml:space="preserve">"1 killed, 10 missing in Uganda boat accident." </t>
    </r>
    <r>
      <rPr>
        <i/>
        <sz val="11"/>
        <rFont val="Calibri"/>
        <scheme val="minor"/>
      </rPr>
      <t xml:space="preserve">Xinhua News Agency. </t>
    </r>
    <r>
      <rPr>
        <sz val="11"/>
        <rFont val="Calibri"/>
        <scheme val="minor"/>
      </rPr>
      <t>21 July 2010 (Accessed through Proquest).</t>
    </r>
  </si>
  <si>
    <t>Hit a sand bank and capsized</t>
  </si>
  <si>
    <t>Kasai River</t>
  </si>
  <si>
    <t>http://news.xinhuanet.com/english2010/world/2010-07/30/c_13422875.htm; http://en.wikipedia.org/wiki/Kasai_River_disaster</t>
  </si>
  <si>
    <t>Hastina III</t>
  </si>
  <si>
    <t>Large wave slammed into vessel, passengers panicked and ran to one side</t>
  </si>
  <si>
    <t>between Adonara and Lembata islands</t>
  </si>
  <si>
    <t>quick SAR</t>
  </si>
  <si>
    <t>http://usatoday30.usatoday.com/news/world/2010-08-09-Indonesia_N.htm</t>
  </si>
  <si>
    <t>vessel hit a rock and capsized</t>
  </si>
  <si>
    <t>Ruki River</t>
  </si>
  <si>
    <t>vessel was traveling without lights</t>
  </si>
  <si>
    <t>http://www.dailymail.co.uk/news/article-1309392/270-feared-killed-river-ferry-disasters-Congo.html; http://www.theguardian.com/world/2010/sep/05/congo-riverboat-fire-200-dead</t>
  </si>
  <si>
    <t>engine caught fire</t>
  </si>
  <si>
    <t>River Kasai</t>
  </si>
  <si>
    <t>crew members may have spilled fuel, causing fire</t>
  </si>
  <si>
    <t>fishermen refused to help passengers and looted vessel instead</t>
  </si>
  <si>
    <t>overcrowded, carrying fuel drums</t>
  </si>
  <si>
    <t>Weather, engine trouble</t>
  </si>
  <si>
    <t>bad weather</t>
  </si>
  <si>
    <t>off Palue Island</t>
  </si>
  <si>
    <t>Bad weather</t>
  </si>
  <si>
    <t>http://english.people.com.cn/90001/90777/90851/7175998.html</t>
  </si>
  <si>
    <t>Hit a sandbank</t>
  </si>
  <si>
    <t>turbulent waters</t>
  </si>
  <si>
    <t>Muriganga River</t>
  </si>
  <si>
    <t>http://www.timeslive.co.za/world/2010/11/01/62-die-in-indian-ferry-accident; http://www.voanews.com/content/india-ferry-accident-kills-50---106455348/166571.html</t>
  </si>
  <si>
    <t>Collision with a cargo trawler</t>
  </si>
  <si>
    <t>Surma River</t>
  </si>
  <si>
    <t>http://english.cri.cn/6966/2010/12/19/2742s610853.htm</t>
  </si>
  <si>
    <t>strong winds and currents</t>
  </si>
  <si>
    <t>off Mersing; capsized 200 ft from jetty</t>
  </si>
  <si>
    <t>operator and ferry driver arrested; passengers were not wearing life jackets</t>
  </si>
  <si>
    <t>http://www.thestar.com.my/Story/?sec=nation&amp;file=%2F2010%2F12%2F27%2Fnation%2F20101227171837</t>
  </si>
  <si>
    <t>Laut Teduh II</t>
  </si>
  <si>
    <t>Fire; possibly caused by cigarette</t>
  </si>
  <si>
    <t>Sunda Strait</t>
  </si>
  <si>
    <t>crew members charged with negligence</t>
  </si>
  <si>
    <t>helicopters, other vessels</t>
  </si>
  <si>
    <t>passengers jumped into water from height of 10m</t>
  </si>
  <si>
    <t>http://id.wikipedia.org/wiki/Musibah_KM_Laut_Teduh_II (Google Translate from Indonesian); http://www.nytimes.com/2011/01/29/world/asia/29indo.html; http://www.thejakartapost.com/news/2011/02/09/another-ship-catches-fire-no-fatalities.html</t>
  </si>
  <si>
    <t>Collision with a wreck</t>
  </si>
  <si>
    <t>River Meghna</t>
  </si>
  <si>
    <t>http://english.sina.com/world/2011/0422/370029.html; http://www.cbsnews.com/news/ferry-capsizes-scores-missing-in-bangladesh/</t>
  </si>
  <si>
    <t>Bus fell off ferry</t>
  </si>
  <si>
    <t>Nile River</t>
  </si>
  <si>
    <t>victims were inside the bus</t>
  </si>
  <si>
    <t>http://www.chinadaily.com.cn/world/2011-04/29/content_12424833.htm</t>
  </si>
  <si>
    <t>Overcrowding, bad weather</t>
  </si>
  <si>
    <t>South Kalimantan province</t>
  </si>
  <si>
    <t>http://news.xinhuanet.com/english2010/world/2011-06/09/c_13920275_2.htm</t>
  </si>
  <si>
    <t>East Kalimantan province</t>
  </si>
  <si>
    <t>heavy rain, strong wind, strong current</t>
  </si>
  <si>
    <t>Jaducata River</t>
  </si>
  <si>
    <t>http://english.people.com.cn/90001/90777/90851/7421500.html</t>
  </si>
  <si>
    <t>MV Madinar Alo</t>
  </si>
  <si>
    <t>Collision with a tanker</t>
  </si>
  <si>
    <t>Sitalakhya River</t>
  </si>
  <si>
    <r>
      <t xml:space="preserve">"Bangladesh's ferry capsize toll reaches 12." </t>
    </r>
    <r>
      <rPr>
        <i/>
        <sz val="11"/>
        <rFont val="Calibri"/>
        <scheme val="minor"/>
      </rPr>
      <t xml:space="preserve">The Press Trust of India, </t>
    </r>
    <r>
      <rPr>
        <sz val="11"/>
        <rFont val="Calibri"/>
        <scheme val="minor"/>
      </rPr>
      <t xml:space="preserve">08 July 2011 (Accessed through Proquest). "Ferry capsized in river in Bangladesh." </t>
    </r>
    <r>
      <rPr>
        <i/>
        <sz val="11"/>
        <rFont val="Calibri"/>
        <scheme val="minor"/>
      </rPr>
      <t xml:space="preserve">Xinhua News Agency. </t>
    </r>
    <r>
      <rPr>
        <sz val="11"/>
        <rFont val="Calibri"/>
        <scheme val="minor"/>
      </rPr>
      <t>06 July 2011 (Accessed through Proquest).</t>
    </r>
  </si>
  <si>
    <t>Russia</t>
  </si>
  <si>
    <t>Bulgaria</t>
  </si>
  <si>
    <t>engine failure in both engines, vessel listed heavily</t>
  </si>
  <si>
    <t>thunderstorm and heavy rain</t>
  </si>
  <si>
    <t>Volga River</t>
  </si>
  <si>
    <t>captain set sail despite poor ship condition and engine problems</t>
  </si>
  <si>
    <t>local police, helicopters, divers, other vessels; passengers did not have time to launch life rafts</t>
  </si>
  <si>
    <t>vessel old and in poor repair; crew was aware of engine problems hours before departure; incomplete manifest; children were locked in a playroom and unable to get out; news reports have contradictory ship capacity</t>
  </si>
  <si>
    <t>http://www.telegraph.co.uk/news/worldnews/europe/russia/8630448/50-children-among-100-passengers-dead-in-Russian-boat-accident.html; http://russia-ic.com/business_law/in_depth/1401#.VUKLzWRViko; http://rt.com/news/ship-sinks-bulgaria-kazan/</t>
  </si>
  <si>
    <t>Collision with cargo vessel; no lights at night</t>
  </si>
  <si>
    <t>Tshuapa River</t>
  </si>
  <si>
    <t>http://jamaica-gleaner.com/gleaner/20110729/int/int5.html</t>
  </si>
  <si>
    <t>Collision with a cargo vessel</t>
  </si>
  <si>
    <t>Buriganga River</t>
  </si>
  <si>
    <t>vessel salvaged within a few hours</t>
  </si>
  <si>
    <t>http://www.bangladesh-web.com/view.php?hidRecord=361881</t>
  </si>
  <si>
    <t>M/V Island Fastcraft 1</t>
  </si>
  <si>
    <t>Island Express Shipping</t>
  </si>
  <si>
    <t>stormy weather</t>
  </si>
  <si>
    <t>near port of Cebu</t>
  </si>
  <si>
    <t>Philippine Coast Guard, passing vessel</t>
  </si>
  <si>
    <t>fire caused by electrical fire in engine room; Board of Marine Inquiry followed</t>
  </si>
  <si>
    <t>http://www.breakingnews.ie/world/three-dead-in-ferry-fire-517356.html; http://piadispatch.blogspot.com/2011/08/pia-dispatch-monday-august-22-2011.html</t>
  </si>
  <si>
    <t>Windu Karsa</t>
  </si>
  <si>
    <t>Capsize; reports of huge waves or leaking; overloaded</t>
  </si>
  <si>
    <t>off Southeast Sulawesi</t>
  </si>
  <si>
    <t>http://www.globaltimes.cn/content/672868.shtml; http://english.cri.cn/6966/2011/08/27/2941s655442.htm; http://www.antaranews.com/en/news/75273/sar-teams-recover-two-more-bodies-from-windu-karsa-shipwreck; http://www.thejakartapost.com/news/2011/08/27/capacity-overload-may-have-caused-fatal-ferry-accident.html</t>
  </si>
  <si>
    <t>Yin Xixiang and Yin </t>
  </si>
  <si>
    <t>Capsized after being blocked by iron cables used for dredging</t>
  </si>
  <si>
    <t>Fuyi River</t>
  </si>
  <si>
    <t>vessel's owners detained, three officials fired</t>
  </si>
  <si>
    <t>http://english.sina.com/china/p/2011/0909/395650.html; http://english.sina.com/china/2011/0909/395630.html; http://article.wn.com/view/2011/09/11/Death_toll_rises_to_12_after_China_school_ferry_sinking/</t>
  </si>
  <si>
    <t>MV Spice Islanders</t>
  </si>
  <si>
    <t>Listing, lost engine power, overloaded</t>
  </si>
  <si>
    <t>dangerous currents</t>
  </si>
  <si>
    <t>Indian Ocean, en route to Pemba Island</t>
  </si>
  <si>
    <t>http://www.nydailynews.com/news/world/ferry-capsizes-tanzania-coast-zanzibar-200-dead-600-survivors-article-1.953040; http://business.highbeam.com/435553/article-1G1-267084666/240-perish-sinking-ferry-off-tanzania-survivors-say; http://www.ippmedia.com/frontend/index.php?l=37649; http://en.wikipedia.org/wiki/MV_Spice_Islander_I</t>
  </si>
  <si>
    <t>Norway</t>
  </si>
  <si>
    <t>Nordlys</t>
  </si>
  <si>
    <t>Fire caused by explosion in the engine room</t>
  </si>
  <si>
    <t>crew remained on board to fight fire</t>
  </si>
  <si>
    <t>vessel still in operation</t>
  </si>
  <si>
    <t>http://en.wikipedia.org/wiki/MS_Nordlys_(1993); http://article.wn.com/view/2011/09/16/Firestricken_Norwegian_ferry_listing_heavily/</t>
  </si>
  <si>
    <t>strong waves</t>
  </si>
  <si>
    <t>off Madura</t>
  </si>
  <si>
    <t>http://en.ce.cn/World/Asia-Pacific/201109/26/t20110926_22720321.shtml</t>
  </si>
  <si>
    <t xml:space="preserve">MV. Marina Nusantara </t>
  </si>
  <si>
    <t>collision with barge, then caught fire</t>
  </si>
  <si>
    <t>Barito River</t>
  </si>
  <si>
    <t>fire may have started on vehicle deck</t>
  </si>
  <si>
    <t>http://www.shipwrecklog.com/log/2011/09/km-marina-nusantara/; Nurwahyudy 2014.pdf</t>
  </si>
  <si>
    <t>KM Kirana IX</t>
  </si>
  <si>
    <t>Bambang Haryo</t>
  </si>
  <si>
    <t>Truck caught fire on car deck, passengers panicked</t>
  </si>
  <si>
    <t>Tanjung Perak Port</t>
  </si>
  <si>
    <t>http://www.theaustralian.com.au/news/world/indonesian-ferry-stampede-kills-eight/story-e6frg6so-1226149238091?nk=06feb476aa261513b786af4933430764; http://id.wikipedia.org/wiki/Musibah_KM_Kirana_IX (Google Translated from Indonesian</t>
  </si>
  <si>
    <t>Qianbijiedu-4001</t>
  </si>
  <si>
    <t>Collided with bridge pier, capsized</t>
  </si>
  <si>
    <t>Jinsha County, Yutang River</t>
  </si>
  <si>
    <t>improper stowage of motorcycles led to overloaded and weight imbalance</t>
  </si>
  <si>
    <t>Papua New Guinea</t>
  </si>
  <si>
    <t>MV Rabaul Queen</t>
  </si>
  <si>
    <t>Rabaul Shipping Co.</t>
  </si>
  <si>
    <t>Capsized after being hit by three large waves</t>
  </si>
  <si>
    <t>off the east coast of PNG</t>
  </si>
  <si>
    <t>SAR hampered by bad weather; life boats and life jackets available</t>
  </si>
  <si>
    <r>
      <t>2</t>
    </r>
    <r>
      <rPr>
        <vertAlign val="superscript"/>
        <sz val="11"/>
        <rFont val="Calibri"/>
        <scheme val="minor"/>
      </rPr>
      <t>nd</t>
    </r>
    <r>
      <rPr>
        <sz val="11"/>
        <rFont val="Calibri"/>
        <scheme val="minor"/>
      </rPr>
      <t xml:space="preserve"> hand Japanese vessel</t>
    </r>
  </si>
  <si>
    <t>http://www.nj.com/news/index.ssf/2012/02/more_than_110_still_missing_af.html; http://en.wikipedia.org/wiki/MV_Rabaul_Queen; http://www.coi.gov.pg/documents/COI%20MV%20RABAUL%20QUEEN/Rabaul%20Queen%20COI%20final%20report%20June%202012.pdf</t>
  </si>
  <si>
    <t>MV-Shariatpur-1</t>
  </si>
  <si>
    <t>Head-on collision with oil tanker</t>
  </si>
  <si>
    <t>http://world.time.com/2012/03/13/ferry-capsizes-in-bangladesh/; http://en.wikipedia.org/wiki/MV_Shariatpur_1; http://english.vietnamnet.vn/fms/world-news/18299/bangladesh-wraps-up-rescue-after-sunken-ferry-salvaged--112-confirmed-dead.html</t>
  </si>
  <si>
    <t>Capsized as it was trying to dock</t>
  </si>
  <si>
    <t>Irrawaddy Delta</t>
  </si>
  <si>
    <t>http://www.news.com.au/breaking-news/ten-die-in-burma-ferry-accident/story-e6frfku0-1226307338592</t>
  </si>
  <si>
    <t>Capsized during a storm</t>
  </si>
  <si>
    <t>heavy winds and rain, strong current</t>
  </si>
  <si>
    <t>overloaded, no life boats or life jackets, passengers sat on roof</t>
  </si>
  <si>
    <t>http://www.bbc.com/news/world-asia-india-17904139; http://www.bbc.com/news/world-asia-india-17895377</t>
  </si>
  <si>
    <t>MV Skagit</t>
  </si>
  <si>
    <t>Seagull Sea Transport</t>
  </si>
  <si>
    <t>sank in rough seas</t>
  </si>
  <si>
    <t>high winds, rough seas; vessels had been warned not to make the crossing</t>
  </si>
  <si>
    <t>near Chumbe Island</t>
  </si>
  <si>
    <t>boats, police helicopters; SAR hampered by rough seas</t>
  </si>
  <si>
    <t>overloading, high winds</t>
  </si>
  <si>
    <t>http://www.reuters.com/article/2012/07/19/us-tanzania-ferry-idUSBRE86I0NB20120719; http://en.wikipedia.org/wiki/MV_Skagit</t>
  </si>
  <si>
    <t>Lamma IV, Sea Smooth</t>
  </si>
  <si>
    <t>Hong Kong Electric Company, Hong Kong &amp; Kowloon Ferry</t>
  </si>
  <si>
    <t>Collision between two ferries</t>
  </si>
  <si>
    <t>off Lamma Island</t>
  </si>
  <si>
    <t>7 crew members arrested</t>
  </si>
  <si>
    <t>massive SAR</t>
  </si>
  <si>
    <t>going to watch fireworks display; Lamma IV went down so quickly passengers were thrown into water without life vests</t>
  </si>
  <si>
    <t>http://www.gov.hk/en/theme/coi-lamma/pdf/coi_report_e.pdf; http://en.wikipedia.org/wiki/2012_Lamma_Island_ferry_collision</t>
  </si>
  <si>
    <t>MV Bahuga Jaya</t>
  </si>
  <si>
    <t>PT Atosim Lampung Pelarayan</t>
  </si>
  <si>
    <t>collision with a  chemical tanker</t>
  </si>
  <si>
    <t>both crews failed to understand each others' signals</t>
  </si>
  <si>
    <t>http://kemhubri.dephub.go.id/knkt/ntsc_maritime/Laut/2012/Final%20Report%20Collision%20Bahuga%20Jaya%20vs%20Norgas%20Cathinka.pdf</t>
  </si>
  <si>
    <t>MV Sarosh</t>
  </si>
  <si>
    <t>Collision with a sand carrier</t>
  </si>
  <si>
    <t>http://www.aljazeera.com/news/asia/2013/02/2013286657580349.html; http://www.bbc.com/news/world-asia-21378303</t>
  </si>
  <si>
    <t>Bakun Mas Express Boat</t>
  </si>
  <si>
    <t>Collision with debris</t>
  </si>
  <si>
    <t>Rajang River</t>
  </si>
  <si>
    <t>passengers swam to safety</t>
  </si>
  <si>
    <t>http://news.abnxcess.com/2013/05/181-passengers-swim-to-safety-23-missing-when-express-boat-sinks-in-rajang-river/; http://borneoinsider.com/2013/05/28/ill-fated-bakun-mas-overloaded-sarawak-police/</t>
  </si>
  <si>
    <t>MV Lady of Mount Carmel</t>
  </si>
  <si>
    <t>Capsized because of unbalanced rolling cargo</t>
  </si>
  <si>
    <t>calm</t>
  </si>
  <si>
    <t>off Burias Island</t>
  </si>
  <si>
    <t>passengers were wearing life vest</t>
  </si>
  <si>
    <t>http://newsinfo.inquirer.net/428679/dotc-orders-investigation-of-ferry-sinking-off-masbate; http://www.bbc.com/news/world-asia-22884784; http://newsinfo.inquirer.net/426313/2-dead-4-missing-as-ro-ro-ferry-sinks</t>
  </si>
  <si>
    <t>MV St. Thomas Aquinas</t>
  </si>
  <si>
    <t>2GO Travel</t>
  </si>
  <si>
    <t>Collision with cargo ship owned by Sulpicio Lines</t>
  </si>
  <si>
    <t>Mactan Channel</t>
  </si>
  <si>
    <t>passengers were asleep; Sulpicio-owned cargo ship may have been in wrong lane; oil and fuel leaked into the water, damaging coastline</t>
  </si>
  <si>
    <t>http://en.wikipedia.org/wiki/MV_St._Thomas_Aquinas; http://www.cnn.com/2013/08/16/world/asia/philippines-ships-collision/index.html?hpt=wo_c2</t>
  </si>
  <si>
    <t>Engine problems; passengers rushed to top deck, causing ferry to overbalance</t>
  </si>
  <si>
    <t>off Lan Island</t>
  </si>
  <si>
    <t>vessel lacked enough life vests</t>
  </si>
  <si>
    <t>overloaded</t>
  </si>
  <si>
    <t>http://www.usatoday.com/story/news/world/2013/11/03/thailand-ferry-accident/3429697/; http://www.foxnews.com/world/2013/11/03/6-tourists-including-2-russians-and-1-chinese-killed-in-ferry-accident-in/</t>
  </si>
  <si>
    <t>MV Sanda Island, LMV Sabenty</t>
  </si>
  <si>
    <t>collision</t>
  </si>
  <si>
    <t>master of MV Sanda Island sent distress call; SLMA SAR team and local boats responded</t>
  </si>
  <si>
    <t>LMV Sabenty was unlicensed, MV Sanda Island was traveling at an unsafe speed and didn't have lookout posted; MV Sabenty went back to port to pick up unauthorized passengers; incomplete manifest; a third vessel in the waterway obscured the two vessels' view of each other</t>
  </si>
  <si>
    <t>Report on the Investigation of the Collision - MV Sanda &amp; LMV Sabenty 3.1.14.docx</t>
  </si>
  <si>
    <t>Bell Marine Company</t>
  </si>
  <si>
    <t>Vessel broke up and sank</t>
  </si>
  <si>
    <t>Majidun River</t>
  </si>
  <si>
    <t>boat had non-functioning life jackets; passengers told captain that water was entering boat and he ignored them</t>
  </si>
  <si>
    <t>http://www.punchng.com/news/boat-accident-lagos-operators-suspend-services-mourn/</t>
  </si>
  <si>
    <t>South Korea</t>
  </si>
  <si>
    <t>MV Sewol</t>
  </si>
  <si>
    <t>Chonghaejin Marine Company Ltd.</t>
  </si>
  <si>
    <t xml:space="preserve">Capsized because of making a sharp turn </t>
  </si>
  <si>
    <t>ferry delayed by fog</t>
  </si>
  <si>
    <t>http://en.wikipedia.org/wiki/Sinking_of_the_MV_Sewol#mediaviewer/File:MS_Sewol_Track.jpg</t>
  </si>
  <si>
    <t>captain and communications officer told passengers to stay in their rooms; 15 crew members arrested for negligence and manslaughter</t>
  </si>
  <si>
    <t>international and multiday</t>
  </si>
  <si>
    <t>overloaded (carrying 3X the cargo limit), unbalanced cargo, previous renovations caused it to overbalance</t>
  </si>
  <si>
    <t>http://en.wikipedia.org/wiki/Sinking_of_the_MV_Sewol</t>
  </si>
  <si>
    <t>MV Miraj-4</t>
  </si>
  <si>
    <t>high winds, deep water, strong currents</t>
  </si>
  <si>
    <t>captain refused to take cover as storm began</t>
  </si>
  <si>
    <t>coordinated by BIWTA</t>
  </si>
  <si>
    <t>http://en.wikipedia.org/wiki/Sinking_of_the_MV_Miraj-4; http://www.bbc.com/news/world-asia-27427984</t>
  </si>
  <si>
    <t>LMV Dignity</t>
  </si>
  <si>
    <t>less than 1 year</t>
  </si>
  <si>
    <t>Mohamed Stevens</t>
  </si>
  <si>
    <t>outboard engine broke down and swells began entering boat</t>
  </si>
  <si>
    <t>heavy wind, strong swells, heavy rain</t>
  </si>
  <si>
    <t>accident was sighted from shore; rescue by local boats, then Sierra Leone air force and others; only 12 life jackets on board</t>
  </si>
  <si>
    <t>little freeboard because overloaded with passengers and cargo of firewood; incomplete manifest; vessel took on extra passengers at unauthorized loading point</t>
  </si>
  <si>
    <t>M'bokie Accident Investigation.docx</t>
  </si>
  <si>
    <t>Pinak 6</t>
  </si>
  <si>
    <t>Abu Bakkar Siddique and Omar Faruque Limon</t>
  </si>
  <si>
    <t>Tipped over by strong winds</t>
  </si>
  <si>
    <t>Padma River</t>
  </si>
  <si>
    <t>launch operator had no license</t>
  </si>
  <si>
    <t>excessive loading; owners arrested and tried for overloading and homicide; owners claimed BIWTA forced them to overload</t>
  </si>
  <si>
    <t>http://www.worldbulletin.net/news/142289/45-dead-bodies-recovered-since-bangladesh-ferry-capsized; http://www.business-standard.com/article/news-ani/bangladesh-launch-owners-platform-seek-release-of-pinak-6-owner-son-114090600626_1.html; http://www.dhakatribune.com/law-rights/2014/aug/14/arrested-pinak-6-owner-blames-biwta</t>
  </si>
  <si>
    <t>Tajudin Sam</t>
  </si>
  <si>
    <t>Weather(?)</t>
  </si>
  <si>
    <t>between Lombok and Komodo islands</t>
  </si>
  <si>
    <t>13-hour delay in reporting of accident to SAR team; local fishermen rescued some passengers first</t>
  </si>
  <si>
    <t>passengers accused operators of failing to provide navigational and safety equipment</t>
  </si>
  <si>
    <t>http://in.reuters.com/article/2014/08/17/indonesia-sinking-idINKBN0GH08N20140817; http://gcaptain.com/15-missing-after-boat-carrying-20-tourists-sinks-in-eastern-indonesia/; http://www.theguardian.com/world/2014/aug/18/indonesia-ferry-survivors-tourist-boat</t>
  </si>
  <si>
    <t>Maharlika II</t>
  </si>
  <si>
    <t>Department of Transportation and Communications, and Department of Public Works and Highways (jointly); operated by Philharbor Ferries and Port Services Inc.</t>
  </si>
  <si>
    <t>Steering problems, weather</t>
  </si>
  <si>
    <t>heavy rain, approach of Typhoon Kalmaegi</t>
  </si>
  <si>
    <t>Surigao-Leyte Channel</t>
  </si>
  <si>
    <t>Navy, Coast Guard, other ships</t>
  </si>
  <si>
    <t>incomplete manifest; ship should have been retired after 25 years of service (5 years before accident); a sister vessel was bared from sailing for safety reasons soon after accident</t>
  </si>
  <si>
    <t>http://www.aljazeera.com/news/asia-pacific/2014/09/dozens-missing-after-philippine-ferry-sinks-201491319813712593.html; http://www.philstar.com/headlines/2014/09/18/1370346/sunken-ferry-should-have-been-retired; http://newsinfo.inquirer.net/638475/sunken-ferry-jointly-owned-by-dotc-dpwh</t>
  </si>
  <si>
    <t>Jabal Nur</t>
  </si>
  <si>
    <t>Damage that caused a malfunction of the engine and water pump</t>
  </si>
  <si>
    <t>Off Bali</t>
  </si>
  <si>
    <t>captain saved</t>
  </si>
  <si>
    <t>SAR hampered by high waves, night</t>
  </si>
  <si>
    <t>http://www.reuters.com/article/2014/10/09/us-indonesia-accident-idUSKCN0HY07T20141009; http://m.thejakartapost.com/news/2014/10/11/23-ferry-passengers-still-missing.html</t>
  </si>
  <si>
    <t>MV Mutambala</t>
  </si>
  <si>
    <t>Strong winds, overloading</t>
  </si>
  <si>
    <t>Night or Dawn</t>
  </si>
  <si>
    <t>local rescue workers</t>
  </si>
  <si>
    <t>http://www.bbc.com/news/world-africa-30470079; http://www.dailymail.co.uk/news/article-2873712/Hundreds-feared-missing-boat-sinks-Lake-Tanganyika.html</t>
  </si>
  <si>
    <t>Norman Atlantic</t>
  </si>
  <si>
    <t> Visemar Di Navigazone Srl (owner), Anek Lines (operator)</t>
  </si>
  <si>
    <t>Fire on car deck which may have started in a truck carrying olive oil</t>
  </si>
  <si>
    <t>high winds (46 mph), choppy seas</t>
  </si>
  <si>
    <t>Adriatic Sea off Corfu</t>
  </si>
  <si>
    <t>crew unprepared, did not notify passengers of fire</t>
  </si>
  <si>
    <t>SAR by Italy overnight; helicopters, navy ships; deaths include 2 SAR workers</t>
  </si>
  <si>
    <t>ship failed to pass a recent inspection; 200+ vehicles in rolling cargo; incomplete manifest; some passengers may have been illegal migrants</t>
  </si>
  <si>
    <t>http://www.nytimes.com/2014/12/30/world/europe/italy-greece-ferry-fire.html?hp&amp;action=click&amp;pgtype=Homepage&amp;module=second-column-region&amp;region=top-news&amp;WT.nav=top-news&amp;_r=0; http://www.npr.org/2014/12/29/373732400/first-survivors-rescued-from-burning-greek-ferry-arrive-in-italy; http://www.bbc.com/news/world-europe-30624086; http://www.maritime-executive.com/article/ferry-stricken-by-blaze-fully-evacuated-7-dead; http://www.telegraph.co.uk/news/worldnews/europe/italy/11315815/Burning-Norman-Atlantic-ferry-had-serious-safety-deficiencies.html; http://www.marinelink.com/news/salvage-killed-death383059.aspx; http://zeenews.india.com/news/world/greece-orders-probe-into-italian-ferry-tragedy_1522746.html; http://time.com/3651412/norman-atlantic-greek-ferry-fire-adriatic/</t>
  </si>
  <si>
    <t>Day and Month</t>
  </si>
  <si>
    <t>Developing country (Y/N)</t>
  </si>
  <si>
    <t>Dead and Missing (Minimum Estimate)</t>
  </si>
  <si>
    <t>Vessel Name</t>
  </si>
  <si>
    <t>Vessel Operator</t>
  </si>
  <si>
    <t>Cause</t>
  </si>
  <si>
    <t>Time of Day</t>
  </si>
  <si>
    <t>Waterway and characteristics</t>
  </si>
  <si>
    <t>Search and Rescue</t>
  </si>
  <si>
    <t>Root Causes/Exacerbating Factors/Other</t>
  </si>
  <si>
    <t>Sources</t>
  </si>
  <si>
    <t>Leihitu waters off Ambon between Tanjung Hutumuri and Tanjung Tial in Salahatu subdistrict</t>
  </si>
  <si>
    <t>Beijing Review. 07/03/2000, Vol. 43 Issue 27, p6. 1/4p.</t>
  </si>
  <si>
    <t>http://nagarathinam.blogspot.dk/2005_02_01_archive.html</t>
  </si>
  <si>
    <t>http://www.thejakartapost.com/news/2000/05/12/sunken-ferry-not-seaworthy-official.html</t>
  </si>
  <si>
    <t>Rong Jian Hao</t>
  </si>
  <si>
    <t>Cahaya Bahari</t>
  </si>
  <si>
    <t>no manifest</t>
  </si>
  <si>
    <t>most passengers were refugees from religious conflict within Indonesia</t>
  </si>
  <si>
    <t>Yangtze River</t>
  </si>
  <si>
    <t>http://www.people.com.cn/GB/channel1/topic1056/; http://news.bbc.co.uk/2/hi/asia-pacific/801561.stm; http://www.cargolaw.com/presentations_casualties.0.html</t>
  </si>
  <si>
    <t>http://www.nytimes.com/2000/07/03/world/10-on-indonesia-ferry-found-drifted-on-debris-for-3-days-at-sea.html</t>
  </si>
  <si>
    <t>http://wc.arizona.edu/papers/94/72/01_92_m.html</t>
  </si>
  <si>
    <t>Capsized in storm</t>
  </si>
  <si>
    <t>Swamped by a series of waves which stove in the vessel's bridge front door, flooding the main deck and then the hull</t>
  </si>
  <si>
    <t>Sank because of overcrowding</t>
  </si>
  <si>
    <t>Collision with a cargo boat</t>
  </si>
  <si>
    <t>gale winds</t>
  </si>
  <si>
    <t>Ghana</t>
  </si>
  <si>
    <t>Tanzania Roads Authority</t>
  </si>
  <si>
    <t>heavy rains, possible overloading, incomplete ticketing/manifest; ropes securing cargo snapped</t>
  </si>
  <si>
    <t>carrying 90 bags of cargo</t>
  </si>
  <si>
    <t>Kilombero River</t>
  </si>
  <si>
    <t>Volta Lake</t>
  </si>
  <si>
    <t>SAR hampered by heavy rains</t>
  </si>
  <si>
    <t>http://news.bbc.co.uk/2/hi/africa/1924578.stm</t>
  </si>
  <si>
    <t>http://www.irinnews.org/report/31518/ghana-50-drown-in-volta-lake-boat-accident</t>
  </si>
  <si>
    <t>MT Nilode</t>
  </si>
  <si>
    <t>M.L. Suraha</t>
  </si>
  <si>
    <t>Capsized when passengers moved to shady side of vessel</t>
  </si>
  <si>
    <t>Capsized after collision</t>
  </si>
  <si>
    <t>cargo of 10 sacks of rice; coast guard failed to stop departure despite massive overloading</t>
  </si>
  <si>
    <t>contradicting reports about sea state</t>
  </si>
  <si>
    <t>Baleswar River</t>
  </si>
  <si>
    <t>200 boats mobilizd in SAR</t>
  </si>
  <si>
    <t>http://biliranisland.com/blogs/tag/mt-nilode/</t>
  </si>
  <si>
    <t>http://news.sky.com/story/101592/ferry-tragedy-60-dead</t>
  </si>
  <si>
    <t>http://china.org.cn/english/China/38571.htm</t>
  </si>
  <si>
    <t>Sap Luiz</t>
  </si>
  <si>
    <t>Para River</t>
  </si>
  <si>
    <t>http://news.bbc.co.uk/2/hi/americas/2587775.stm</t>
  </si>
  <si>
    <t>Liberia</t>
  </si>
  <si>
    <t>Capsized due to overcrowding</t>
  </si>
  <si>
    <t>Collision between passenger ferry and cargo boat</t>
  </si>
  <si>
    <t>outboard motor wasn't working properly, but captain was ordered to make the voyage anyway</t>
  </si>
  <si>
    <t>thick fog</t>
  </si>
  <si>
    <t>Robersport</t>
  </si>
  <si>
    <t>http://www.bong-town.com/Bong_Town/News/BBC/BBC-16-12-2002.html; http://www.sahistory.org.za/dated-event/ferry-carrying-200-passengers-capsizes-near-coastal-town-robersport-northwest-liberia</t>
  </si>
  <si>
    <t>http://archives.dailynews.lk/2002/12/20/wor01.html</t>
  </si>
  <si>
    <t>Capsized in stormy weather</t>
  </si>
  <si>
    <t>Bay of Bengal</t>
  </si>
  <si>
    <t>SAR hampered by bad weather, poor light</t>
  </si>
  <si>
    <t>http://news.bbc.co.uk/2/hi/south_asia/2853267.stm</t>
  </si>
  <si>
    <t>Tona Galea</t>
  </si>
  <si>
    <t>Large wave hit the side of the boat</t>
  </si>
  <si>
    <t>passengers may have panicked and rushed from one side of the boat to the other, causing the capsize</t>
  </si>
  <si>
    <t>near Papagaio Island</t>
  </si>
  <si>
    <t>SAR by small boats</t>
  </si>
  <si>
    <t>http://news.bbc.co.uk/2/hi/americas/2961439.stm</t>
  </si>
  <si>
    <t>MV San Nicolas, Superferry 12</t>
  </si>
  <si>
    <t>San Nicolas Shipping Line (MV San Nicolas), WG&amp;A (Superferry 12)</t>
  </si>
  <si>
    <t>Collision between passenger-cargo boat and passenger ferry</t>
  </si>
  <si>
    <t>inaccurate manifest; both vessels failed to reduce speed and signal course change</t>
  </si>
  <si>
    <t>monsoon rains, strong winds and choppy waters</t>
  </si>
  <si>
    <t>off Corrigedor Island in Manila Bay;  high and vigorous waves and strong undercurrents spawned by intermittent rains and rough winds</t>
  </si>
  <si>
    <t>fishermen, coast guard, navy; Superferry 12 brought survivors from the San Nicolas aboard</t>
  </si>
  <si>
    <t>http://www.philstar.com/headlines/207584/23-dead-198-rescued-ferry-boat-collision; http://en.wikipedia.org/wiki/List_of_maritime_disasters_in_the_Philippines; http://www.balitangmarino.com/000960.html</t>
  </si>
  <si>
    <t>Fuzhou No. 10</t>
  </si>
  <si>
    <t>Chongqing Three Gorges Shipping Co</t>
  </si>
  <si>
    <t>Collision with freighter</t>
  </si>
  <si>
    <t>heavy fog and strong current</t>
  </si>
  <si>
    <t>SAR hampered by fog</t>
  </si>
  <si>
    <t>http://news.sky.com/story/188303/china-90-missing-after-boats-collide; http://www.scmp.com/article/419254/53-are-now-missing-ferry-accident</t>
  </si>
  <si>
    <t>Wirmala Dharma</t>
  </si>
  <si>
    <t>Capsized under the weight of a copper truck</t>
  </si>
  <si>
    <t>truck driver ignored warnings that his vehicle was overweight</t>
  </si>
  <si>
    <t>between Padangbai and Lombok Island</t>
  </si>
  <si>
    <t>Zambezi River</t>
  </si>
  <si>
    <t>fishing boats</t>
  </si>
  <si>
    <t>rescue floundered because locals were unwilling to get into river for fear of crocodiles and hippos</t>
  </si>
  <si>
    <t>http://zeenews.india.com/news/world/indonesian-ferry-sinks-off-bali-island-six-reported-dead_119988.html</t>
  </si>
  <si>
    <t>http://www.itnsource.com/shotlist//RTV/2003/09/18/309180036/?v=1</t>
  </si>
  <si>
    <t>MF Kuntu Borong</t>
  </si>
  <si>
    <t>Hit pillars of a bridge and capsized</t>
  </si>
  <si>
    <t>Rammed by cargo ship Uni Glory</t>
  </si>
  <si>
    <t>carrying drums of petrol, cement and grains</t>
  </si>
  <si>
    <t>http://www.cargolaw.com/presentation_casualties.03.html; http://nm.onlinenigeria.com/templates/?a=5701&amp;z=17</t>
  </si>
  <si>
    <t>ML Piary</t>
  </si>
  <si>
    <t>Capsized after taking in water through a hole</t>
  </si>
  <si>
    <t>carrying 140 sacks of dried coconut meat</t>
  </si>
  <si>
    <t>strong winds, rough seas</t>
  </si>
  <si>
    <t>100 km from Brookes Point harbor on Palawan Island</t>
  </si>
  <si>
    <t>SAR hampered by bad weather; survivors eventually rescued by Malaysian cargo ship</t>
  </si>
  <si>
    <t>http://www.newsflash.org/2003/05/ht/ht003995.htm</t>
  </si>
  <si>
    <t>MV Sattar Khan, MV Asha Jawa</t>
  </si>
  <si>
    <t>Lake Albert</t>
  </si>
  <si>
    <t>http://beta.sify.com/khel/fullstory.php?id=13379109</t>
  </si>
  <si>
    <t>http://billingsgazette.com/news/world/two-ferries-collide-in-bangladesh-dozens-feared-dead/article_cbee9856-3e18-514b-84ce-20b88651ce32.html</t>
  </si>
  <si>
    <t>Maldives</t>
  </si>
  <si>
    <t>Samson</t>
  </si>
  <si>
    <t>Overturned by a wave</t>
  </si>
  <si>
    <t>ship's generator broke down and captain intended to return to Comoros</t>
  </si>
  <si>
    <t>cyclone Gafilo</t>
  </si>
  <si>
    <t>between Comoros and Madagascar</t>
  </si>
  <si>
    <t>http://reliefweb.int/report/madagascar/hopes-fade-118-ferry-passengers-crew-missing-madagascar-storm</t>
  </si>
  <si>
    <t>http://www.chinadaily.com.cn/english/doc/2004-03/18/content_315920.htm</t>
  </si>
  <si>
    <t>MB St Martin</t>
  </si>
  <si>
    <t>Boat split in half after strong waves caused by Typhoon Dindo pounded the boat</t>
  </si>
  <si>
    <t>Typhoon Dindo</t>
  </si>
  <si>
    <t>off Camotes Island</t>
  </si>
  <si>
    <t>http://www.interferry.com/philippine-ferry-capsizes/</t>
  </si>
  <si>
    <t>Collision between two vessels</t>
  </si>
  <si>
    <t>Kivu Lake</t>
  </si>
  <si>
    <t>rescue and recovery by UN peacekeeping force</t>
  </si>
  <si>
    <t>http://www.sabanews.net/en/news71345.htm</t>
  </si>
  <si>
    <t>Capsized after overloading</t>
  </si>
  <si>
    <t>Yellow River</t>
  </si>
  <si>
    <t>http://www.cargolaw.com/presentation_casualties.04.htm</t>
  </si>
  <si>
    <t>Siba wa Yuda</t>
  </si>
  <si>
    <t>Capsized during storm</t>
  </si>
  <si>
    <t>http://www.willis.dk/marketnews/NatCat_and_manmade_disasters_2006_sigma2_2007.pdf</t>
  </si>
  <si>
    <t>Sudan</t>
  </si>
  <si>
    <t>MV Al-Moubarak</t>
  </si>
  <si>
    <t>Capsizes in rough weather</t>
  </si>
  <si>
    <t>Capsizes, overloaded</t>
  </si>
  <si>
    <t>Capsizes after engine is flooded due to sudden storm, heavy rain</t>
  </si>
  <si>
    <t>Overloaded, sank in rough seas</t>
  </si>
  <si>
    <t>Propellor failed, vessel sucked into whirlpool</t>
  </si>
  <si>
    <t>Collision with a barge</t>
  </si>
  <si>
    <t>sudden storm, heavy rain</t>
  </si>
  <si>
    <t>whirlpool</t>
  </si>
  <si>
    <t>Great Scarcies River</t>
  </si>
  <si>
    <t>Ganges River</t>
  </si>
  <si>
    <t>Lake Volta</t>
  </si>
  <si>
    <t>Indian Ocean between Madagascar and Comoros</t>
  </si>
  <si>
    <t>Sinoe River</t>
  </si>
  <si>
    <t>Ca River</t>
  </si>
  <si>
    <t>Upper Nile River</t>
  </si>
  <si>
    <t>http://www.willis.dk/marketnews/NatCat_and_manmade_disasters_2006_sigma2_2007.pdf; http://www.nzherald.co.nz/world/news/article.cfm?c_id=2&amp;objectid=10400881</t>
  </si>
  <si>
    <t>http://www.talkvietnam.com/2006/10/ferry-sinks-19-students-killed-in-northern-vietnam/; http://www.oneindia.com/2006/10/08/vietnam-boat-sinks-20-children-feared-dead-1160287460.html</t>
  </si>
  <si>
    <t>passengers traveling for Eid el Adha</t>
  </si>
  <si>
    <t>http://www.interferry.com/ferries-collide-in-bangladesh-2/</t>
  </si>
  <si>
    <t>Gangplank collapsed as passengers disembarked from the ferry</t>
  </si>
  <si>
    <t>passengers traveling for Eid; railing may have collapsed as well</t>
  </si>
  <si>
    <t>http://www.reuters.com/article/2007/10/15/idUSL15598156; http://www.egyptsearch.com/forums/ultimatebb.cgi?ubb=print_topic;f=2;t=014945; http://hisz.rsoe.hu/alertmap/site/?pageid=event_desc&amp;edis_id=VI-20071014-13725-EGY</t>
  </si>
  <si>
    <t>capsized, overloaded</t>
  </si>
  <si>
    <t>Kanari River, flooded</t>
  </si>
  <si>
    <t>rescue with "expert swimmers and rafts"</t>
  </si>
  <si>
    <t>http://en.trend.az/world/other/1256697.html</t>
  </si>
  <si>
    <t>MV Fatih</t>
  </si>
  <si>
    <t>Rudder problems and leak in the hull</t>
  </si>
  <si>
    <t>Port of Zanzibar</t>
  </si>
  <si>
    <t>Personal communication, Kiersten Reid Sander of IMRF</t>
  </si>
  <si>
    <t>Capsized in a storm</t>
  </si>
  <si>
    <t>http://www.bbc.co.uk/news/world-africa-10841894</t>
  </si>
  <si>
    <t>surging storm, high waves</t>
  </si>
  <si>
    <t>survivors swam ashore</t>
  </si>
  <si>
    <t>http://www.disasterforum.org/files/Bangladesh_Disaster_Report_2011.pdf, "8 killed in trawler capsize in the river Meghna in Narsingdi"</t>
  </si>
  <si>
    <t>Capsized in strong current</t>
  </si>
  <si>
    <t>driver ignored passengers' concerns and sailed vessel through strong current</t>
  </si>
  <si>
    <t>Brahmaputra River</t>
  </si>
  <si>
    <t>http://www.disasterforum.org/files/Bangladesh_Disaster_Report_2011.pdf, "Seven killed in boat capsize in the Brahmaputra"</t>
  </si>
  <si>
    <t>Capsized in flooded river</t>
  </si>
  <si>
    <t>vessel was old and overcrowded</t>
  </si>
  <si>
    <t>flooding from monsoon rains</t>
  </si>
  <si>
    <t>Kamala River</t>
  </si>
  <si>
    <t>http://blogs.voanews.com/breaking-news/2011/08/17/at-least-12-missing-after-boating-accident-in-nepal/; http://www.foxnews.com/world/2011/08/17/at-least-20-missing-in-nepal-boat-accident/</t>
  </si>
  <si>
    <t>Leao do Norte</t>
  </si>
  <si>
    <t>Sank in high waves</t>
  </si>
  <si>
    <t>vessel was a wooden dhow</t>
  </si>
  <si>
    <t>mouth of the Amazon River</t>
  </si>
  <si>
    <t>between Pemba and Tanga</t>
  </si>
  <si>
    <t>rescue by local fishermen</t>
  </si>
  <si>
    <t>http://www.express.co.uk/news/world/393206/12-die-as-Brazil-river-boat-sinks</t>
  </si>
  <si>
    <t>Vessel split in two</t>
  </si>
  <si>
    <t>high waters following a heavy rainy season</t>
  </si>
  <si>
    <t>Niger River</t>
  </si>
  <si>
    <t>http://www.cbc.ca/news/world/nigeria-ferry-capsizes-killing-dozens-1.1872259; http://www.abc.net.au/news/2013-09-29/deadly-nigeria-ferry-accident-africa-travel/4987356</t>
  </si>
  <si>
    <t>Azam Marine</t>
  </si>
  <si>
    <t>Passengers seated on the sundeck fell overboard when the vessel was hit by a wave</t>
  </si>
  <si>
    <t>rough weather, high tides</t>
  </si>
  <si>
    <t>between Pemba and Zanzibar</t>
  </si>
  <si>
    <t>captain did not turn back for fear of sinking</t>
  </si>
  <si>
    <t>rivers swollen with continual rain</t>
  </si>
  <si>
    <t>Bagmati River</t>
  </si>
  <si>
    <t>http://www.shanghaidaily.com/article/article_xinhua.aspx?id=236671</t>
  </si>
  <si>
    <t>http://allafrica.com/stories/201410140655.html</t>
  </si>
  <si>
    <r>
      <t>08</t>
    </r>
    <r>
      <rPr>
        <vertAlign val="superscript"/>
        <sz val="11"/>
        <rFont val="Calibri"/>
        <scheme val="minor"/>
      </rPr>
      <t xml:space="preserve">o </t>
    </r>
    <r>
      <rPr>
        <sz val="11"/>
        <rFont val="Calibri"/>
        <scheme val="minor"/>
      </rPr>
      <t>30.595’N 013</t>
    </r>
    <r>
      <rPr>
        <vertAlign val="superscript"/>
        <sz val="11"/>
        <rFont val="Calibri"/>
        <scheme val="minor"/>
      </rPr>
      <t>o</t>
    </r>
    <r>
      <rPr>
        <sz val="11"/>
        <rFont val="Calibri"/>
        <scheme val="minor"/>
      </rPr>
      <t xml:space="preserve"> 09.632’W</t>
    </r>
  </si>
  <si>
    <r>
      <t>07</t>
    </r>
    <r>
      <rPr>
        <vertAlign val="superscript"/>
        <sz val="11"/>
        <rFont val="Calibri"/>
        <scheme val="minor"/>
      </rPr>
      <t>0</t>
    </r>
    <r>
      <rPr>
        <sz val="11"/>
        <rFont val="Calibri"/>
        <scheme val="minor"/>
      </rPr>
      <t xml:space="preserve"> 40.21’N 012</t>
    </r>
    <r>
      <rPr>
        <vertAlign val="superscript"/>
        <sz val="11"/>
        <rFont val="Calibri"/>
        <scheme val="minor"/>
      </rPr>
      <t>0</t>
    </r>
    <r>
      <rPr>
        <sz val="11"/>
        <rFont val="Calibri"/>
        <scheme val="minor"/>
      </rPr>
      <t xml:space="preserve"> 36.70’W</t>
    </r>
  </si>
  <si>
    <t>Crew Response</t>
  </si>
  <si>
    <t>Vessel Age at Time of Accident (Years)</t>
  </si>
  <si>
    <t>Rwanda</t>
  </si>
  <si>
    <t>Costa Rica</t>
  </si>
  <si>
    <t>Laos</t>
  </si>
  <si>
    <t>Pura Vida Princess</t>
  </si>
  <si>
    <t>Esther</t>
  </si>
  <si>
    <t>MV Mostafa</t>
  </si>
  <si>
    <t>Aung Tagun-3</t>
  </si>
  <si>
    <t>Eastern Star/Oriental Star</t>
  </si>
  <si>
    <t> KMP Titian Muhibah</t>
  </si>
  <si>
    <t>Pura Vida Princess Tours</t>
  </si>
  <si>
    <t>Myanmar govt</t>
  </si>
  <si>
    <t>Chongqing Eastern Shipping Corp</t>
  </si>
  <si>
    <t>Ingress of water due to leakage in the boat</t>
  </si>
  <si>
    <t>Engine shut down, waves pounded vessel, passengers tried to balance it by moving to the sides, vessel capsized</t>
  </si>
  <si>
    <t>Hit by cargo trawler Nargis-1</t>
  </si>
  <si>
    <t>Sank due to leak in the vessel's hull</t>
  </si>
  <si>
    <t>Weather, overloaded</t>
  </si>
  <si>
    <t>Capsized, overloading</t>
  </si>
  <si>
    <t>Capsized in cyclone/tornado or after losing stability on making a sharp turn</t>
  </si>
  <si>
    <t>overcrowded</t>
  </si>
  <si>
    <t>no formal passenger list; number of missing unknown; captain and assistant in charge of cargo ship arrested</t>
  </si>
  <si>
    <t>incomplete manifest; overloading suggested</t>
  </si>
  <si>
    <t>no students were wearing life jackets</t>
  </si>
  <si>
    <t>most passengers were elderly tourists; vessel sent no distress signal; vessel sank within minutes</t>
  </si>
  <si>
    <t>strong winds (40 km/hr), powerful waves</t>
  </si>
  <si>
    <t>storm, turbulent water</t>
  </si>
  <si>
    <t>heavy rain; cyclone or tornado</t>
  </si>
  <si>
    <t>Nyabarongo River</t>
  </si>
  <si>
    <t>off Tortuga Island</t>
  </si>
  <si>
    <t>life jackets not distributed until after vessel began to sink</t>
  </si>
  <si>
    <t>sea route to Ricket</t>
  </si>
  <si>
    <t>SAR used 20 gallons of fuel</t>
  </si>
  <si>
    <t>SAR by locals with fishing boats</t>
  </si>
  <si>
    <t>passengers swam to shore; rescue vessel arrived at night</t>
  </si>
  <si>
    <t>emergency response center opened in area</t>
  </si>
  <si>
    <t>between Naung Daw Gyi and Naung Daw Lay islands; treacherous currents</t>
  </si>
  <si>
    <t>hampered by strong currents</t>
  </si>
  <si>
    <t>Buriganga River at Aliganz in Fatullah</t>
  </si>
  <si>
    <t>SAR by local coast guard and fire service, suspended overnight</t>
  </si>
  <si>
    <t>Nam Ngum river</t>
  </si>
  <si>
    <t>rain hampered SAR</t>
  </si>
  <si>
    <t>passengers from vessel swam ashore to raise alarm; captain and some crew were rescued unharmed</t>
  </si>
  <si>
    <t>rescue hampered by strong winds and heavy rains; fishing vessels, divers, many other boats</t>
  </si>
  <si>
    <t>Makassar Strait</t>
  </si>
  <si>
    <t>rescue vessel, US Navy ship and local fishermen</t>
  </si>
  <si>
    <t>heavy current hampering SAR</t>
  </si>
  <si>
    <t>http://allafrica.com/stories/201501040149.html</t>
  </si>
  <si>
    <t>http://www.bbc.com/news/world-latin-america-30734867; http://www.interferry.com/node/2854; http://www.ticotimes.net/2015/01/12/18-years-after-another-costa-rica-catamaran-accident-changes-in-maritime-laws-still-pending; http://www.ticotimes.net/2015/01/09/life-jackets-not-distributed-before-costa-rica-catamaran-began-sinking-killing-3-says-presidents-office</t>
  </si>
  <si>
    <t>SLMA Accidents-Incidents Data Base for 2015.xls</t>
  </si>
  <si>
    <t>http://bdnews24.com/bangladesh/2015/02/13/seven-bodies-recovered-after-trawler-sinks-with-200-onboard-in-barguna</t>
  </si>
  <si>
    <t>http://enews.earthlink.net/article/top?guid=20150222/f3dca95c-53f7-4abb-a2d3-266dfff54cc2; http://www.thedailystar.net/frontpage/68-killed-in-launch-capsize-66166; http://www.thejakartapost.com/news/2015/02/25/bangladesh-ferry-toll-hits-78-more-bodies-found.html</t>
  </si>
  <si>
    <t>http://sputniknews.com/asia/20150223/1018614001.html</t>
  </si>
  <si>
    <t>http://www.reuters.com/article/2015/03/14/us-myanmar-boat-idUSKBN0MA06Q20150314; http://www.themalaymailonline.com/world/article/myanmar-ferry-disaster-strong-currents-hamper-search-for-victims; http://www.cnn.com/2015/03/14/asia/myanmar-ferry-capsizes/; http://www.ihsmaritime360.com/article/17139/myanmar-to-inspect-all-state-owned-vessels-after-ferry-accident; http://www.mmtimes.com/index.php/national-news/13609-overloading-blamed-for-ferry-accident-as-death-toll-hits-63.html</t>
  </si>
  <si>
    <t>http://www.business-standard.com/article/pti-stories/13-killed-in-two-boat-accidents-in-bangladesh-115040200971_1.html</t>
  </si>
  <si>
    <t>http://www.thedailystar.net/country/6-killed-narayanganj-trawler-capsize-75238; http://www.business-standard.com/article/pti-stories/13-killed-in-two-boat-accidents-in-bangladesh-115040200971_1.html; http://www.business-standard.com/article/news-ians/death-toll-in-bangladesh-s-ferry-accident-rises-to-11-115040300960_1.html</t>
  </si>
  <si>
    <t>http://news.xinhuanet.com/english/2015-05/27/c_134274812.htm; http://www.ibtimes.co.in/laos-ferry-accident-10-school-students-feared-drowned-mekong-tributary-633720</t>
  </si>
  <si>
    <t>http://news.yahoo.com/ship-carrying-over-400-people-sinks-chinas-yangtze-225313794.html; http://www.abc.net.au/news/2015-06-03/more-survivors-found-china-ferry-sinking-yangtze-river/6516522; http://www.scmp.com/news/china/society/article/1816118/speculation-abounds-over-cause-chinas-eastern-star-ferry-disaster; http://www.independent.co.uk/news/world/asia/china-ferry-disaster-almost-400-bodies-found-in-countrys-worst-maritime-disaster-in-decades-10301668.html; http://www.abc.net.au/news/2015-06-07/china-boat-death-toll-exceeds-400-as-victims-mourned/6528128</t>
  </si>
  <si>
    <t>http://www.newsmaritime.com/2015/ferry-kmp-titian-muhibah-sank-in-makassar-strait/</t>
  </si>
  <si>
    <t>http://news.priyo.com/2015/06/11/6-drown-trawler-sinks-meghna-131500.html</t>
  </si>
  <si>
    <t>Total</t>
  </si>
  <si>
    <t>Sum of Dead and Missing (Minimum Estimate)</t>
  </si>
  <si>
    <t>Number of Accidents Per Nation</t>
  </si>
  <si>
    <t>Total Fatalities Per Nation</t>
  </si>
  <si>
    <t>Nation</t>
  </si>
  <si>
    <t>Number of Accidents</t>
  </si>
  <si>
    <t>All others</t>
  </si>
  <si>
    <t>Top 5 Accident-Prone Countries</t>
  </si>
  <si>
    <t>Sum of Dead and Missing (Min. Estimate)</t>
  </si>
  <si>
    <t>Developing Nation</t>
  </si>
  <si>
    <t>Developed Nation</t>
  </si>
  <si>
    <t>Countries with Top 5 Fatality Rates</t>
  </si>
  <si>
    <t>Madagascar and Comoros</t>
  </si>
  <si>
    <t>Italy and Greece</t>
  </si>
  <si>
    <t>Row Labels</t>
  </si>
  <si>
    <t>Total Fatalities</t>
  </si>
  <si>
    <t>Count of Nation</t>
  </si>
  <si>
    <t>Total Accidents</t>
  </si>
  <si>
    <t>Domestic</t>
  </si>
  <si>
    <t>International</t>
  </si>
  <si>
    <t>Number of Fatalities</t>
  </si>
  <si>
    <t>Grand Total</t>
  </si>
  <si>
    <t>Developing Nations</t>
  </si>
  <si>
    <t>Developed 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</si>
</sst>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scheme val="minor"/>
    </font>
    <font>
      <u/>
      <sz val="12"/>
      <color theme="10"/>
      <name val="Calibri"/>
      <family val="2"/>
      <scheme val="minor"/>
    </font>
    <font>
      <u/>
      <sz val="11"/>
      <name val="Calibri"/>
      <scheme val="minor"/>
    </font>
    <font>
      <i/>
      <sz val="11"/>
      <name val="Calibri"/>
      <scheme val="minor"/>
    </font>
    <font>
      <vertAlign val="superscript"/>
      <sz val="11"/>
      <name val="Calibri"/>
      <scheme val="minor"/>
    </font>
    <font>
      <b/>
      <sz val="11"/>
      <color theme="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EBF1DE"/>
      </bottom>
      <diagonal/>
    </border>
  </borders>
  <cellStyleXfs count="30">
    <xf numFmtId="0" fontId="0" fillId="0" borderId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/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5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NumberForma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/>
    <xf numFmtId="0" fontId="0" fillId="0" borderId="2" xfId="0" pivotButton="1" applyBorder="1"/>
    <xf numFmtId="0" fontId="0" fillId="0" borderId="2" xfId="0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6" xfId="0" applyBorder="1"/>
    <xf numFmtId="0" fontId="0" fillId="0" borderId="7" xfId="0" applyNumberFormat="1" applyBorder="1"/>
    <xf numFmtId="0" fontId="1" fillId="0" borderId="9" xfId="0" applyFont="1" applyFill="1" applyBorder="1"/>
    <xf numFmtId="0" fontId="0" fillId="0" borderId="0" xfId="0" applyBorder="1"/>
    <xf numFmtId="0" fontId="1" fillId="0" borderId="9" xfId="0" applyFont="1" applyBorder="1"/>
    <xf numFmtId="0" fontId="1" fillId="0" borderId="10" xfId="0" applyFont="1" applyBorder="1"/>
    <xf numFmtId="0" fontId="9" fillId="0" borderId="5" xfId="0" applyFont="1" applyBorder="1"/>
    <xf numFmtId="0" fontId="10" fillId="0" borderId="11" xfId="0" applyFont="1" applyBorder="1"/>
    <xf numFmtId="0" fontId="10" fillId="0" borderId="7" xfId="0" applyFont="1" applyBorder="1"/>
    <xf numFmtId="0" fontId="10" fillId="0" borderId="8" xfId="0" applyFont="1" applyBorder="1"/>
    <xf numFmtId="0" fontId="1" fillId="0" borderId="0" xfId="0" applyFont="1" applyBorder="1"/>
    <xf numFmtId="0" fontId="0" fillId="0" borderId="0" xfId="0" applyNumberFormat="1" applyFont="1" applyBorder="1"/>
    <xf numFmtId="0" fontId="1" fillId="0" borderId="2" xfId="0" applyFont="1" applyBorder="1"/>
    <xf numFmtId="0" fontId="0" fillId="0" borderId="9" xfId="0" applyBorder="1"/>
    <xf numFmtId="0" fontId="0" fillId="0" borderId="10" xfId="0" applyBorder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3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Hyperlink" xfId="1" builtinId="8"/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9]d\-mmm\-yy;@"/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9]d\-mmm\-yy;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5 Accident-Prone Countries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2000-mid 2015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'By Nation'!$F$2</c:f>
              <c:strCache>
                <c:ptCount val="1"/>
                <c:pt idx="0">
                  <c:v>Number of Accidents</c:v>
                </c:pt>
              </c:strCache>
            </c:strRef>
          </c:tx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'By Nation'!$E$3:$E$8</c:f>
              <c:strCache>
                <c:ptCount val="6"/>
                <c:pt idx="0">
                  <c:v>Bangladesh</c:v>
                </c:pt>
                <c:pt idx="1">
                  <c:v>Indonesia</c:v>
                </c:pt>
                <c:pt idx="2">
                  <c:v>Philippines</c:v>
                </c:pt>
                <c:pt idx="3">
                  <c:v>China</c:v>
                </c:pt>
                <c:pt idx="4">
                  <c:v>Congo, Dem. Rep.</c:v>
                </c:pt>
                <c:pt idx="5">
                  <c:v>All others</c:v>
                </c:pt>
              </c:strCache>
            </c:strRef>
          </c:cat>
          <c:val>
            <c:numRef>
              <c:f>'By Nation'!$F$3:$F$8</c:f>
              <c:numCache>
                <c:formatCode>General</c:formatCode>
                <c:ptCount val="6"/>
                <c:pt idx="0">
                  <c:v>51.0</c:v>
                </c:pt>
                <c:pt idx="1">
                  <c:v>36.0</c:v>
                </c:pt>
                <c:pt idx="2">
                  <c:v>21.0</c:v>
                </c:pt>
                <c:pt idx="3">
                  <c:v>17.0</c:v>
                </c:pt>
                <c:pt idx="4">
                  <c:v>13.0</c:v>
                </c:pt>
                <c:pt idx="5">
                  <c:v>-138.0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Countries with</a:t>
            </a:r>
            <a:r>
              <a:rPr lang="en-US" baseline="0"/>
              <a:t> Top 5 Fatality Rates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2000-mid 2015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'By Nation'!$H$2</c:f>
              <c:strCache>
                <c:ptCount val="1"/>
                <c:pt idx="0">
                  <c:v>Sum of Dead and Missing (Min. Estimate)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'By Nation'!$G$3:$G$8</c:f>
              <c:strCache>
                <c:ptCount val="6"/>
                <c:pt idx="0">
                  <c:v>Bangladesh</c:v>
                </c:pt>
                <c:pt idx="1">
                  <c:v>Indonesia</c:v>
                </c:pt>
                <c:pt idx="2">
                  <c:v>Tanzania</c:v>
                </c:pt>
                <c:pt idx="3">
                  <c:v>Senegal</c:v>
                </c:pt>
                <c:pt idx="4">
                  <c:v>Philippines</c:v>
                </c:pt>
                <c:pt idx="5">
                  <c:v>All others</c:v>
                </c:pt>
              </c:strCache>
            </c:strRef>
          </c:cat>
          <c:val>
            <c:numRef>
              <c:f>'By Nation'!$H$3:$H$8</c:f>
              <c:numCache>
                <c:formatCode>General</c:formatCode>
                <c:ptCount val="6"/>
                <c:pt idx="0">
                  <c:v>5117.0</c:v>
                </c:pt>
                <c:pt idx="1">
                  <c:v>2281.0</c:v>
                </c:pt>
                <c:pt idx="2">
                  <c:v>1937.0</c:v>
                </c:pt>
                <c:pt idx="3">
                  <c:v>1863.0</c:v>
                </c:pt>
                <c:pt idx="4">
                  <c:v>1623.0</c:v>
                </c:pt>
                <c:pt idx="5">
                  <c:v>8034.0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Accidents in </a:t>
            </a:r>
            <a:r>
              <a:rPr lang="en-US" baseline="0"/>
              <a:t>Developed and Developing Nations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'By Nation'!$K$1</c:f>
              <c:strCache>
                <c:ptCount val="1"/>
                <c:pt idx="0">
                  <c:v>Number of Accidents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'By Nation'!$J$2:$J$3</c:f>
              <c:strCache>
                <c:ptCount val="2"/>
                <c:pt idx="0">
                  <c:v>Developing Nation</c:v>
                </c:pt>
                <c:pt idx="1">
                  <c:v>Developed Nation</c:v>
                </c:pt>
              </c:strCache>
            </c:strRef>
          </c:cat>
          <c:val>
            <c:numRef>
              <c:f>'By Nation'!$K$2:$K$3</c:f>
              <c:numCache>
                <c:formatCode>General</c:formatCode>
                <c:ptCount val="2"/>
                <c:pt idx="0">
                  <c:v>224.0</c:v>
                </c:pt>
                <c:pt idx="1">
                  <c:v>13.0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Accidents</a:t>
            </a:r>
            <a:r>
              <a:rPr lang="en-US" baseline="0"/>
              <a:t> 2000-mid 2015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'Other Criteria'!$E$1</c:f>
              <c:strCache>
                <c:ptCount val="1"/>
                <c:pt idx="0">
                  <c:v>Number of Accidents</c:v>
                </c:pt>
              </c:strCache>
            </c:strRef>
          </c:tx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'Other Criteria'!$D$2:$D$3</c:f>
              <c:strCache>
                <c:ptCount val="2"/>
                <c:pt idx="0">
                  <c:v>Developing Nations</c:v>
                </c:pt>
                <c:pt idx="1">
                  <c:v>Developed Nations</c:v>
                </c:pt>
              </c:strCache>
            </c:strRef>
          </c:cat>
          <c:val>
            <c:numRef>
              <c:f>'Other Criteria'!$E$2:$E$3</c:f>
              <c:numCache>
                <c:formatCode>General</c:formatCode>
                <c:ptCount val="2"/>
                <c:pt idx="0">
                  <c:v>224.0</c:v>
                </c:pt>
                <c:pt idx="1">
                  <c:v>13.0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Fatalities 2000-mid</a:t>
            </a:r>
            <a:r>
              <a:rPr lang="en-US" baseline="0"/>
              <a:t> 2015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'Other Criteria'!$H$2:$H$3</c:f>
              <c:strCache>
                <c:ptCount val="2"/>
                <c:pt idx="0">
                  <c:v>Developing Nations</c:v>
                </c:pt>
                <c:pt idx="1">
                  <c:v>Developed Nations</c:v>
                </c:pt>
              </c:strCache>
            </c:strRef>
          </c:cat>
          <c:val>
            <c:numRef>
              <c:f>'Other Criteria'!$I$2:$I$3</c:f>
              <c:numCache>
                <c:formatCode>General</c:formatCode>
                <c:ptCount val="2"/>
                <c:pt idx="0">
                  <c:v>20105.0</c:v>
                </c:pt>
                <c:pt idx="1">
                  <c:v>750.0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Domestic</a:t>
            </a:r>
            <a:r>
              <a:rPr lang="en-US" baseline="0"/>
              <a:t> vs. International Accidents</a:t>
            </a:r>
          </a:p>
          <a:p>
            <a:pPr>
              <a:defRPr/>
            </a:pPr>
            <a:r>
              <a:rPr lang="en-US" baseline="0"/>
              <a:t>2000-mid 2015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'Other Criteria'!$D$4:$D$5</c:f>
              <c:strCache>
                <c:ptCount val="2"/>
                <c:pt idx="0">
                  <c:v>Domestic</c:v>
                </c:pt>
                <c:pt idx="1">
                  <c:v>International</c:v>
                </c:pt>
              </c:strCache>
            </c:strRef>
          </c:cat>
          <c:val>
            <c:numRef>
              <c:f>'Other Criteria'!$E$4:$E$5</c:f>
              <c:numCache>
                <c:formatCode>General</c:formatCode>
                <c:ptCount val="2"/>
                <c:pt idx="0">
                  <c:v>233.0</c:v>
                </c:pt>
                <c:pt idx="1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Domestic</a:t>
            </a:r>
            <a:r>
              <a:rPr lang="en-US" baseline="0"/>
              <a:t> vs. International Fatalities</a:t>
            </a:r>
          </a:p>
          <a:p>
            <a:pPr>
              <a:defRPr/>
            </a:pPr>
            <a:r>
              <a:rPr lang="en-US" baseline="0"/>
              <a:t>2000-mid 2015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'Other Criteria'!$H$4:$H$5</c:f>
              <c:strCache>
                <c:ptCount val="2"/>
                <c:pt idx="0">
                  <c:v>Domestic</c:v>
                </c:pt>
                <c:pt idx="1">
                  <c:v>International</c:v>
                </c:pt>
              </c:strCache>
            </c:strRef>
          </c:cat>
          <c:val>
            <c:numRef>
              <c:f>'Other Criteria'!$I$4:$I$5</c:f>
              <c:numCache>
                <c:formatCode>General</c:formatCode>
                <c:ptCount val="2"/>
                <c:pt idx="0">
                  <c:v>20650.0</c:v>
                </c:pt>
                <c:pt idx="1">
                  <c:v>205.0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4" Type="http://schemas.openxmlformats.org/officeDocument/2006/relationships/chart" Target="../charts/chart7.xml"/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2984500</xdr:colOff>
      <xdr:row>10</xdr:row>
      <xdr:rowOff>165100</xdr:rowOff>
    </xdr:from>
    <xdr:to>
      <xdr:col>6</xdr:col>
      <xdr:colOff>1562100</xdr:colOff>
      <xdr:row>29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44450</xdr:colOff>
      <xdr:row>31</xdr:row>
      <xdr:rowOff>0</xdr:rowOff>
    </xdr:from>
    <xdr:to>
      <xdr:col>7</xdr:col>
      <xdr:colOff>127000</xdr:colOff>
      <xdr:row>49</xdr:row>
      <xdr:rowOff>50800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1365250</xdr:colOff>
      <xdr:row>9</xdr:row>
      <xdr:rowOff>139700</xdr:rowOff>
    </xdr:from>
    <xdr:to>
      <xdr:col>12</xdr:col>
      <xdr:colOff>292100</xdr:colOff>
      <xdr:row>28</xdr:row>
      <xdr:rowOff>139700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8</xdr:row>
      <xdr:rowOff>165100</xdr:rowOff>
    </xdr:from>
    <xdr:to>
      <xdr:col>5</xdr:col>
      <xdr:colOff>222250</xdr:colOff>
      <xdr:row>29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1257300</xdr:colOff>
      <xdr:row>8</xdr:row>
      <xdr:rowOff>177800</xdr:rowOff>
    </xdr:from>
    <xdr:to>
      <xdr:col>10</xdr:col>
      <xdr:colOff>25400</xdr:colOff>
      <xdr:row>28</xdr:row>
      <xdr:rowOff>63500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939800</xdr:colOff>
      <xdr:row>30</xdr:row>
      <xdr:rowOff>101600</xdr:rowOff>
    </xdr:from>
    <xdr:to>
      <xdr:col>5</xdr:col>
      <xdr:colOff>266700</xdr:colOff>
      <xdr:row>48</xdr:row>
      <xdr:rowOff>12700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1327150</xdr:colOff>
      <xdr:row>30</xdr:row>
      <xdr:rowOff>127000</xdr:rowOff>
    </xdr:from>
    <xdr:to>
      <xdr:col>10</xdr:col>
      <xdr:colOff>38100</xdr:colOff>
      <xdr:row>48</xdr:row>
      <xdr:rowOff>25400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bigail Golden" refreshedDate="42191.624202199077" createdVersion="4" refreshedVersion="4" minRefreshableVersion="3" recordCount="237">
  <cacheSource type="worksheet">
    <worksheetSource name="Table1"/>
  </cacheSource>
  <cacheFields count="16">
    <cacheField name="Day and Month" numFmtId="0">
      <sharedItems containsSemiMixedTypes="0" containsNonDate="0" containsDate="1" containsString="0" minDate="2000-03-07T00:00:00" maxDate="2015-06-12T00:00:00"/>
    </cacheField>
    <cacheField name="Nation" numFmtId="0">
      <sharedItems count="48">
        <s v="China"/>
        <s v="Bangladesh"/>
        <s v="Indonesia"/>
        <s v="Canada"/>
        <s v="Greece"/>
        <s v="Congo, Dem. Rep."/>
        <s v="Philippines"/>
        <s v="Tanzania"/>
        <s v="Ghana"/>
        <s v="Senegal"/>
        <s v="Brazil"/>
        <s v="Liberia"/>
        <s v="Burundi"/>
        <s v="Zambia"/>
        <s v="Nigeria"/>
        <s v="United States"/>
        <s v="Uganda"/>
        <s v="Madagascar and Comoros"/>
        <s v="Maldives"/>
        <s v="Philippines and Indonesia"/>
        <s v="Nepal"/>
        <s v="Pakistan"/>
        <s v="Egypt"/>
        <s v="Bahrain"/>
        <s v="Djibouti"/>
        <s v="Sierra Leone"/>
        <s v="India"/>
        <s v="Vietnam"/>
        <s v="Sudan"/>
        <s v="Italy"/>
        <s v="Myanmar"/>
        <s v="Australia"/>
        <s v="Haiti"/>
        <s v="Malaysia"/>
        <s v="Thailand"/>
        <s v="Brazil "/>
        <s v="Turkey"/>
        <s v="Kiribati"/>
        <s v="Tonga"/>
        <s v="Peru"/>
        <s v="Russia"/>
        <s v="Norway"/>
        <s v="Papua New Guinea"/>
        <s v="South Korea"/>
        <s v="Italy and Greece"/>
        <s v="Rwanda"/>
        <s v="Costa Rica"/>
        <s v="Laos"/>
      </sharedItems>
    </cacheField>
    <cacheField name="Developing country (Y/N)" numFmtId="0">
      <sharedItems count="2">
        <s v="Y"/>
        <s v="N"/>
      </sharedItems>
    </cacheField>
    <cacheField name="Dead and Missing (Minimum Estimate)" numFmtId="0">
      <sharedItems containsMixedTypes="1" containsNumber="1" containsInteger="1" minValue="1" maxValue="1863"/>
    </cacheField>
    <cacheField name="Vessel Name" numFmtId="0">
      <sharedItems containsBlank="1"/>
    </cacheField>
    <cacheField name="Vessel Age at Time of Accident (Years)" numFmtId="0">
      <sharedItems containsBlank="1" containsMixedTypes="1" containsNumber="1" containsInteger="1" minValue="8" maxValue="56"/>
    </cacheField>
    <cacheField name="Vessel Operator" numFmtId="0">
      <sharedItems containsBlank="1"/>
    </cacheField>
    <cacheField name="Cause" numFmtId="0">
      <sharedItems/>
    </cacheField>
    <cacheField name="Overloaded" numFmtId="0">
      <sharedItems/>
    </cacheField>
    <cacheField name="Weather" numFmtId="0">
      <sharedItems containsBlank="1"/>
    </cacheField>
    <cacheField name="Time of Day" numFmtId="0">
      <sharedItems containsBlank="1"/>
    </cacheField>
    <cacheField name="Waterway and characteristics" numFmtId="0">
      <sharedItems containsBlank="1"/>
    </cacheField>
    <cacheField name="Crew Response" numFmtId="0">
      <sharedItems containsBlank="1"/>
    </cacheField>
    <cacheField name="Search and Rescue" numFmtId="0">
      <sharedItems containsBlank="1"/>
    </cacheField>
    <cacheField name="Root Causes/Exacerbating Factors/Other" numFmtId="0">
      <sharedItems containsBlank="1" longText="1"/>
    </cacheField>
    <cacheField name="Sources" numFmtId="0">
      <sharedItems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7">
  <r>
    <d v="2000-03-07T00:00:00"/>
    <x v="0"/>
    <x v="0"/>
    <n v="17"/>
    <s v="—"/>
    <s v="—"/>
    <s v="—"/>
    <s v="—"/>
    <s v="—"/>
    <s v="—"/>
    <s v="—"/>
    <s v="—"/>
    <s v="—"/>
    <s v="—"/>
    <s v="—"/>
    <s v="Beijing Review. 07/03/2000, Vol. 43 Issue 27, p6. 1/4p."/>
  </r>
  <r>
    <d v="2000-05-01T00:00:00"/>
    <x v="1"/>
    <x v="0"/>
    <n v="196"/>
    <s v="—"/>
    <s v="—"/>
    <s v="—"/>
    <s v="Capsized in storm"/>
    <s v="—"/>
    <s v="storm"/>
    <s v="—"/>
    <s v="—"/>
    <s v="—"/>
    <s v="—"/>
    <s v="—"/>
    <s v="http://nagarathinam.blogspot.dk/2005_02_01_archive.html"/>
  </r>
  <r>
    <d v="2000-05-12T00:00:00"/>
    <x v="2"/>
    <x v="0"/>
    <n v="41"/>
    <s v="—"/>
    <s v="—"/>
    <s v="—"/>
    <s v="—"/>
    <s v="Y"/>
    <s v="—"/>
    <s v="—"/>
    <s v="Leihitu waters off Ambon between Tanjung Hutumuri and Tanjung Tial in Salahatu subdistrict"/>
    <s v="—"/>
    <s v="—"/>
    <s v="—"/>
    <s v="http://www.thejakartapost.com/news/2000/05/12/sunken-ferry-not-seaworthy-official.html"/>
  </r>
  <r>
    <d v="2000-06-16T00:00:00"/>
    <x v="3"/>
    <x v="1"/>
    <n v="2"/>
    <s v="True North II"/>
    <n v="52"/>
    <m/>
    <s v="Swamped by a series of waves which stove in the vessel's bridge front door, flooding the main deck and then the hull"/>
    <s v="N"/>
    <s v="moderate sea and weather conditions; small craft warning was in effect"/>
    <s v="Day"/>
    <s v="off Flowerpot Island, Georgian Bay, Ontario"/>
    <s v="only crew member was master"/>
    <s v="vessel sank so quickly there was no time to distribute life vests or deploy life rafts; local SAR team and research vessel"/>
    <s v="concern about weather was expressed to master before boarding; no distress call"/>
    <s v="http://www.tsb.gc.ca/eng/rapports-reports/marine/2000/m00c0033/m00c0033.asp"/>
  </r>
  <r>
    <d v="2000-06-22T00:00:00"/>
    <x v="0"/>
    <x v="0"/>
    <n v="187"/>
    <s v="Rong Jian Hao"/>
    <s v="—"/>
    <s v="—"/>
    <s v="Capsized"/>
    <s v="Y"/>
    <s v="heavy fog"/>
    <s v="—"/>
    <s v="Yangtze River"/>
    <s v="—"/>
    <s v="—"/>
    <s v="no manifest"/>
    <s v="http://www.people.com.cn/GB/channel1/topic1056/; http://news.bbc.co.uk/2/hi/asia-pacific/801561.stm; http://www.cargolaw.com/presentations_casualties.0.html"/>
  </r>
  <r>
    <d v="2000-06-29T00:00:00"/>
    <x v="2"/>
    <x v="0"/>
    <n v="480"/>
    <s v="Cahaya Bahari"/>
    <s v="—"/>
    <s v="—"/>
    <s v="Sank because of overcrowding"/>
    <s v="Y"/>
    <s v="—"/>
    <s v="—"/>
    <s v="off Sulawesi Island"/>
    <s v="—"/>
    <s v="—"/>
    <s v="most passengers were refugees from religious conflict within Indonesia"/>
    <s v="http://www.nytimes.com/2000/07/03/world/10-on-indonesia-ferry-found-drifted-on-debris-for-3-days-at-sea.html"/>
  </r>
  <r>
    <d v="2000-09-26T00:00:00"/>
    <x v="4"/>
    <x v="1"/>
    <n v="82"/>
    <s v="Express Samina"/>
    <n v="34"/>
    <s v="Minoan Flying Dolphins"/>
    <s v="Hit reef and sunk because port stabilizer fin did not deploy and vessel drifted off course; sank because watertight compartment doors were open against regulations"/>
    <s v="N"/>
    <s v="gale winds"/>
    <s v="Night"/>
    <s v="Portes islets off Paros Island (Greece); reef and rocks"/>
    <s v="ship on autopilot w/o crew member on watch; crew failed to help passengers evacuate"/>
    <s v="British and Greek navies, local fishing boats"/>
    <s v="—"/>
    <s v="http://www.adriaticandaegeanferries.com/agapitoslines/goleng.html  http://www.greekislandhopping.com/Updates/updatepages/u_disaster.html  http://books.google.com/books?id=BsgCFOr38ygC&amp;pg=PA42&amp;lpg=PA42&amp;dq=Express+Samina+suicide&amp;source=web&amp;ots=s4vmyhM0fh&amp;sig=LPfQfZHWJCDPQp-9xm75isBOhX0&amp;hl=en&amp;sa=X&amp;oi=book_result&amp;resnum=3&amp;ct=result#v=onepage&amp;q=Express%20Samina%20suicide&amp;f=false"/>
  </r>
  <r>
    <d v="2000-12-04T00:00:00"/>
    <x v="0"/>
    <x v="0"/>
    <n v="9"/>
    <s v="—"/>
    <s v="—"/>
    <s v="—"/>
    <s v="Collision with a cargo boat"/>
    <s v="—"/>
    <s v="—"/>
    <s v="Day"/>
    <s v="—"/>
    <s v="—"/>
    <s v="—"/>
    <s v="—"/>
    <s v="http://wc.arizona.edu/papers/94/72/01_92_m.html"/>
  </r>
  <r>
    <d v="2000-12-29T00:00:00"/>
    <x v="1"/>
    <x v="0"/>
    <n v="250"/>
    <s v="MV Rajhangshi "/>
    <s v="—"/>
    <s v="—"/>
    <s v="Collision with cargo ship MV Jalkapot"/>
    <s v="Y"/>
    <s v="heavy fog"/>
    <s v="Night"/>
    <s v="Meghna River, swift currents"/>
    <m/>
    <s v="3 hours late; navy divers, police, local volunteers"/>
    <s v="—"/>
    <s v="http://www.highbeam.com/doc/1P2-19212963.html"/>
  </r>
  <r>
    <d v="2001-05-04T00:00:00"/>
    <x v="5"/>
    <x v="0"/>
    <n v="143"/>
    <s v="MV Musaka"/>
    <s v="—"/>
    <s v="—"/>
    <s v="Capsized when passengers rushed onto moored vessel to escape heavy rain"/>
    <s v="—"/>
    <s v="sudden heavy rain"/>
    <s v="Day"/>
    <s v="Lake Kivu"/>
    <m/>
    <s v="immediate; divers and Red Cross"/>
    <s v="Cargo of foam mattresses became waterlogged and blocked cabin exit"/>
    <s v="http://lubbockonline.com/stories/050401/upd_075-1999.shtml; http://www.news24.com/xArchive/Archive/Congo, Dem. Rep.-sunken-ferry-claims-43-20010511"/>
  </r>
  <r>
    <d v="2001-11-29T00:00:00"/>
    <x v="1"/>
    <x v="0"/>
    <n v="100"/>
    <s v="—"/>
    <s v="—"/>
    <s v="—"/>
    <s v="Unknown"/>
    <s v="—"/>
    <s v="—"/>
    <s v="—"/>
    <s v="Tetulia River"/>
    <s v="—"/>
    <s v="—"/>
    <s v="—"/>
    <s v="http://nagarathinam.blogspot.dk/2005_02_01_archive.html"/>
  </r>
  <r>
    <d v="2002-04-11T00:00:00"/>
    <x v="6"/>
    <x v="0"/>
    <n v="47"/>
    <s v="MV Maria Carmela"/>
    <s v="—"/>
    <s v="Montenegro Shipping Lines"/>
    <s v="Fire starting in sacks of copra; allegations of arson"/>
    <s v="N"/>
    <s v="—"/>
    <s v="Dawn"/>
    <s v="Mascate Island to Lucena"/>
    <s v="crew may have been untrained in basic safety"/>
    <s v="Philippine Navy and Coast Guard"/>
    <s v="Passengers jumped off the ferry without life jackets even though there were enough to go around"/>
    <s v="http://www.newsflash.org/2002/04/hl/hl015571.htm"/>
  </r>
  <r>
    <d v="2002-04-11T00:00:00"/>
    <x v="7"/>
    <x v="0"/>
    <n v="38"/>
    <s v="—"/>
    <s v="—"/>
    <s v="Tanzania Roads Authority"/>
    <s v="—"/>
    <s v="—"/>
    <s v="—"/>
    <s v="Day"/>
    <s v="Kilombero River"/>
    <s v="—"/>
    <s v="SAR hampered by heavy rains"/>
    <s v="heavy rains, possible overloading, incomplete ticketing/manifest; ropes securing cargo snapped"/>
    <s v="http://news.bbc.co.uk/2/hi/africa/1924578.stm"/>
  </r>
  <r>
    <d v="2002-04-24T00:00:00"/>
    <x v="8"/>
    <x v="0"/>
    <n v="56"/>
    <s v="—"/>
    <s v="—"/>
    <s v="—"/>
    <s v="—"/>
    <s v="—"/>
    <s v="—"/>
    <s v="—"/>
    <s v="Volta Lake"/>
    <s v="—"/>
    <s v="—"/>
    <s v="carrying 90 bags of cargo"/>
    <s v="http://www.irinnews.org/report/31518/ghana-50-drown-in-volta-lake-boat-accident"/>
  </r>
  <r>
    <d v="2002-05-03T00:00:00"/>
    <x v="1"/>
    <x v="0"/>
    <n v="450"/>
    <s v="MV Salahuddin-2"/>
    <s v="—"/>
    <s v="—"/>
    <s v="Weather, overcrowding, poor training ,capsize"/>
    <s v="Y"/>
    <s v="whirlwind, rainstorm"/>
    <s v="Night"/>
    <s v="Meghna River "/>
    <s v="—"/>
    <s v="—"/>
    <s v="—"/>
    <s v="http://news.bbc.co.uk/2/hi/south_asia/1967551.stm; number of fatalities from World Travel Watch 2002  https://web.archive.org/web/20031117170943/http://thedailystar.net/2003/07/11/d3071101011.htm"/>
  </r>
  <r>
    <d v="2002-05-11T00:00:00"/>
    <x v="6"/>
    <x v="0"/>
    <n v="19"/>
    <s v="MT Nilode"/>
    <s v="—"/>
    <s v="—"/>
    <s v="Capsized when passengers moved to shady side of vessel"/>
    <s v="Y"/>
    <s v="contradicting reports about sea state"/>
    <s v="Day"/>
    <s v="—"/>
    <s v="—"/>
    <s v="—"/>
    <s v="cargo of 10 sacks of rice; coast guard failed to stop departure despite massive overloading"/>
    <s v="http://biliranisland.com/blogs/tag/mt-nilode/"/>
  </r>
  <r>
    <d v="2002-05-23T00:00:00"/>
    <x v="1"/>
    <x v="0"/>
    <n v="60"/>
    <s v="M.L. Suraha"/>
    <s v="—"/>
    <s v="—"/>
    <s v="Storm"/>
    <s v="—"/>
    <s v="storm"/>
    <s v="Night"/>
    <s v="Baleswar River"/>
    <s v="—"/>
    <s v="—"/>
    <s v="—"/>
    <s v="http://news.sky.com/story/101592/ferry-tragedy-60-dead"/>
  </r>
  <r>
    <d v="2002-08-02T00:00:00"/>
    <x v="0"/>
    <x v="0"/>
    <n v="26"/>
    <s v="—"/>
    <s v="—"/>
    <s v="—"/>
    <s v="Capsized after collision"/>
    <s v="—"/>
    <s v="—"/>
    <s v="—"/>
    <s v="—"/>
    <s v="—"/>
    <s v="200 boats mobilizd in SAR"/>
    <s v="—"/>
    <s v="http://china.org.cn/english/China/38571.htm"/>
  </r>
  <r>
    <d v="2002-09-26T00:00:00"/>
    <x v="9"/>
    <x v="0"/>
    <n v="1863"/>
    <s v="MV Le Joola"/>
    <n v="12"/>
    <s v="Republique Senegal, Ministere de l'Equipement; operated by the Armed Forces of Senegal"/>
    <s v="Capsized in rough seas caused by storm"/>
    <s v="Y"/>
    <s v="storm, wind"/>
    <s v="Day"/>
    <s v="coast of Gambia, rough seas"/>
    <s v="—"/>
    <s v="government rescue teams did not arrive until the following morning, though local fishing boats rescued some survivors"/>
    <s v="vessel was meant only to be sailed in coastal waters but was sailed beyond this limit; overcrowding, instability because passengers slept on deck; poor maintenance of the vessel; severe overcrowding"/>
    <s v="http://news.bbc.co.uk/2/hi/africa/2287621.stm; http://en.wikipedia.org/wiki/MV_Le_Joola"/>
  </r>
  <r>
    <d v="2002-11-03T00:00:00"/>
    <x v="2"/>
    <x v="0"/>
    <n v="68"/>
    <s v="Masohi Star"/>
    <s v="—"/>
    <s v="—"/>
    <s v="Overcrowded and off-balance, sunk"/>
    <s v="Y"/>
    <s v="—"/>
    <s v="Night"/>
    <s v="close to shore, off Ambon Island"/>
    <s v="ferry captain was drunk"/>
    <s v="—"/>
    <s v="—"/>
    <s v="http://english.peopledaily.com.cn/200211/05/eng20021105_106294.shtml; https://groups.yahoo.com/neo/groups/ambon/conversations/messages/24515"/>
  </r>
  <r>
    <d v="2002-11-19T00:00:00"/>
    <x v="10"/>
    <x v="0"/>
    <n v="57"/>
    <s v="Sap Luiz"/>
    <s v="—"/>
    <s v="—"/>
    <s v="Unknown"/>
    <s v="Y"/>
    <s v="—"/>
    <s v="—"/>
    <s v="Para River"/>
    <s v="—"/>
    <s v="—"/>
    <s v="—"/>
    <s v="http://news.bbc.co.uk/2/hi/americas/2587775.stm"/>
  </r>
  <r>
    <d v="2002-12-02T00:00:00"/>
    <x v="0"/>
    <x v="0"/>
    <n v="13"/>
    <s v="Private No. 002"/>
    <s v="—"/>
    <s v="He Guangfu"/>
    <s v="Leaking, sunk"/>
    <s v="Y"/>
    <s v="—"/>
    <s v="—"/>
    <s v="Sinan County, Liuchi River"/>
    <s v="operating without permission"/>
    <s v="—"/>
    <s v="—"/>
    <s v="http://www.ferrysafety.org/Guizhou%20Province%20Ferry%20Accidents%20Analysis,%20Final.pdf; Document 19"/>
  </r>
  <r>
    <d v="2002-12-14T00:00:00"/>
    <x v="11"/>
    <x v="0"/>
    <n v="148"/>
    <s v="—"/>
    <s v="—"/>
    <s v="—"/>
    <s v="Capsized due to overcrowding"/>
    <s v="Y"/>
    <s v="—"/>
    <s v="—"/>
    <s v="Robersport"/>
    <s v="—"/>
    <s v="—"/>
    <s v="outboard motor wasn't working properly, but captain was ordered to make the voyage anyway"/>
    <s v="http://www.bong-town.com/Bong_Town/News/BBC/BBC-16-12-2002.html; http://www.sahistory.org.za/dated-event/ferry-carrying-200-passengers-capsizes-near-coastal-town-robersport-northwest-liberia"/>
  </r>
  <r>
    <d v="2002-12-20T00:00:00"/>
    <x v="0"/>
    <x v="0"/>
    <n v="40"/>
    <s v="—"/>
    <s v="—"/>
    <s v="—"/>
    <s v="Collision between passenger ferry and cargo boat"/>
    <s v="—"/>
    <s v="thick fog"/>
    <s v="—"/>
    <s v="Yangtze River"/>
    <s v="—"/>
    <s v="—"/>
    <s v="—"/>
    <s v="http://archives.dailynews.lk/2002/12/20/wor01.html"/>
  </r>
  <r>
    <d v="2003-01-03T00:00:00"/>
    <x v="7"/>
    <x v="0"/>
    <n v="40"/>
    <s v="—"/>
    <s v="—"/>
    <s v="—"/>
    <s v="Overloaded, vessel overturned and was swept away in high seas"/>
    <s v="Y"/>
    <s v="high seas, severe storm"/>
    <s v="—"/>
    <s v="en route from mainland Tanzania to an island in the Zanzibar archipelago"/>
    <s v="—"/>
    <s v="local facilities inadequate to mount a search and rescue"/>
    <s v="boat contained a wedding party"/>
    <s v="http://www.news24.com/World/News/40-feared-drowned-off-Tanzania-20030103; http://news.bbc.co.uk/1/hi/world/africa/2624981.stm"/>
  </r>
  <r>
    <d v="2003-01-05T00:00:00"/>
    <x v="7"/>
    <x v="0"/>
    <n v="33"/>
    <s v="MV Nguvu za Maskini"/>
    <s v="—"/>
    <s v="Tanganyika Biseko"/>
    <s v="Capsized, overcrowded"/>
    <s v="Y"/>
    <s v="strong winds"/>
    <s v="—"/>
    <s v="Lake Victoria"/>
    <s v="—"/>
    <s v="fishermen"/>
    <s v="—"/>
    <s v="http://english.people.com.cn/200301/06/eng20030106_109607.shtml"/>
  </r>
  <r>
    <d v="2003-03-17T00:00:00"/>
    <x v="1"/>
    <x v="0"/>
    <n v="6"/>
    <s v="—"/>
    <s v="—"/>
    <s v="—"/>
    <s v="Capsized in stormy weather"/>
    <s v="—"/>
    <s v="stormy weather"/>
    <s v="—"/>
    <s v="Bay of Bengal"/>
    <s v="—"/>
    <s v="—"/>
    <s v="SAR hampered by bad weather, poor light"/>
    <s v="http://news.bbc.co.uk/2/hi/south_asia/2853267.stm"/>
  </r>
  <r>
    <d v="2003-03-21T00:00:00"/>
    <x v="12"/>
    <x v="0"/>
    <n v="109"/>
    <s v="Kashowgwe"/>
    <s v="—"/>
    <s v="—"/>
    <s v="Overcrowded, storm"/>
    <s v="Y"/>
    <s v="stormy weather, waves up to 2 meters high"/>
    <s v="Night"/>
    <s v="Lake Tanganyika"/>
    <s v="—"/>
    <s v="immediate rescue"/>
    <s v="cargo of produce as well as people"/>
    <s v="http://news.bbc.co.uk/2/hi/africa/3242804.stm; http://www.dawn.com/news/89441/150-drown-as-ferry-capsizes-in-dr-Congo, Dem. Rep.; http://www.news24.com/Africa/News/DRC-ferry-capsizes-160-missing-20030324"/>
  </r>
  <r>
    <d v="2003-04-04T00:00:00"/>
    <x v="1"/>
    <x v="0"/>
    <n v="251"/>
    <s v="—"/>
    <s v="—"/>
    <s v="—"/>
    <s v="Overcrowded, collision with a barge, sank"/>
    <s v="Y"/>
    <s v="—"/>
    <s v="Night"/>
    <s v="Surma River near Chatak town"/>
    <s v="—"/>
    <s v="—"/>
    <s v="—"/>
    <s v="http://www.ourmidland.com/import/death-toll-in-bangladesh-boat-accident/article_8622abe2-5aef-50ea-a5a6-8a8839501e83.html; http://news.bbc.co.uk/2/hi/south_asia/2966277.stm"/>
  </r>
  <r>
    <d v="2003-04-12T00:00:00"/>
    <x v="1"/>
    <x v="0"/>
    <n v="116"/>
    <s v="MV Sharifpur"/>
    <s v="—"/>
    <s v="—"/>
    <s v="Storm"/>
    <s v="—"/>
    <s v="storm"/>
    <s v="Night"/>
    <s v="Naghchini River"/>
    <s v="—"/>
    <s v="local fishermen"/>
    <s v="—"/>
    <s v="http://www.theguardian.com/world/2003/apr/14/bangladesh; http://www.hindu.com/2003/04/14/stories/2003041404340102.htm"/>
  </r>
  <r>
    <d v="2003-04-20T00:00:00"/>
    <x v="10"/>
    <x v="0"/>
    <n v="17"/>
    <s v="Tona Galea"/>
    <s v="—"/>
    <s v="—"/>
    <s v="Large wave hit the side of the boat"/>
    <s v="—"/>
    <s v="—"/>
    <s v="—"/>
    <s v="near Papagaio Island"/>
    <s v="—"/>
    <s v="SAR by small boats"/>
    <s v="passengers may have panicked and rushed from one side of the boat to the other, causing the capsize"/>
    <s v="http://news.bbc.co.uk/2/hi/americas/2961439.stm"/>
  </r>
  <r>
    <d v="2003-04-21T00:00:00"/>
    <x v="1"/>
    <x v="0"/>
    <n v="38"/>
    <s v="MV Majlishpur"/>
    <s v="—"/>
    <s v="—"/>
    <s v="Storm"/>
    <s v="—"/>
    <s v="winds 70 km/h"/>
    <s v="—"/>
    <s v="Meghna River"/>
    <s v="crew  ignored passengers' requests to go back to shore because of bad weather"/>
    <s v="—"/>
    <s v="carrying wedding party"/>
    <s v="http://news.bbc.co.uk/2/hi/south_asia/2966277.stm; http://archive.thedailystar.net/2005/10/15/d5101501033.htm; http://www.highbeam.com/doc/1P1-73499887.html"/>
  </r>
  <r>
    <d v="2003-04-22T00:00:00"/>
    <x v="1"/>
    <x v="0"/>
    <n v="335"/>
    <s v="MV Mitali"/>
    <s v="—"/>
    <s v="—"/>
    <s v="Storm"/>
    <s v="—"/>
    <s v="sudden afternoon/evening storm"/>
    <s v="—"/>
    <s v="River Buriganga near Dhaka"/>
    <s v="—"/>
    <s v="fire brigade, police, and locals"/>
    <s v="—"/>
    <s v=" http://news.bbc.co.uk/2/hi/south_asia/2966277.stm; http://archive.thedailystar.net/2005/10/15/d5101501033.htm; http://www.highbeam.com/doc/1P1-73499887.html"/>
  </r>
  <r>
    <d v="2003-05-25T00:00:00"/>
    <x v="6"/>
    <x v="0"/>
    <n v="64"/>
    <s v="MV San Nicolas, Superferry 12"/>
    <s v="—"/>
    <s v="San Nicolas Shipping Line (MV San Nicolas), WG&amp;A (Superferry 12)"/>
    <s v="Collision between passenger-cargo boat and passenger ferry"/>
    <s v="—"/>
    <s v="monsoon rains, strong winds and choppy waters"/>
    <s v="Day"/>
    <s v="off Corrigedor Island in Manila Bay;  high and vigorous waves and strong undercurrents spawned by intermittent rains and rough winds"/>
    <s v="—"/>
    <s v="fishermen, coast guard, navy; Superferry 12 brought survivors from the San Nicolas aboard"/>
    <s v="inaccurate manifest; both vessels failed to reduce speed and signal course change"/>
    <s v="http://www.philstar.com/headlines/207584/23-dead-198-rescued-ferry-boat-collision; http://en.wikipedia.org/wiki/List_of_maritime_disasters_in_the_Philippines; http://www.balitangmarino.com/000960.html"/>
  </r>
  <r>
    <d v="2003-06-07T00:00:00"/>
    <x v="0"/>
    <x v="0"/>
    <n v="18"/>
    <s v="Qianjianheke-00178"/>
    <s v="—"/>
    <s v="—"/>
    <s v="Mechanical failure which was mishandled, causing an engine flameout; vessel then broke up on a rock"/>
    <s v="Y"/>
    <s v="—"/>
    <s v="—"/>
    <s v="Jianhe County, Qingshui River"/>
    <s v="operator unqualified"/>
    <s v="—"/>
    <s v="vessel failed to pass maritime dept inspection 20 days prior"/>
    <s v="http://www.ferrysafety.org/Guizhou%20Province%20Ferry%20Accidents%20Analysis,%20Final.pdf"/>
  </r>
  <r>
    <d v="2003-06-19T00:00:00"/>
    <x v="0"/>
    <x v="0"/>
    <n v="56"/>
    <s v="Fuzhou No. 10"/>
    <s v="—"/>
    <s v="Chongqing Three Gorges Shipping Co"/>
    <s v="Collision with freighter"/>
    <s v="N"/>
    <s v="heavy fog and strong current"/>
    <s v="—"/>
    <s v="—"/>
    <s v="—"/>
    <s v="SAR hampered by fog"/>
    <s v="—"/>
    <s v="http://news.sky.com/story/188303/china-90-missing-after-boats-collide; http://www.scmp.com/article/419254/53-are-now-missing-ferry-accident"/>
  </r>
  <r>
    <d v="2003-07-08T00:00:00"/>
    <x v="1"/>
    <x v="0"/>
    <n v="1000"/>
    <s v="MV Nasreen"/>
    <s v="—"/>
    <s v="—"/>
    <s v="Overcrowded; sank after hitting turbulent water"/>
    <s v="Y"/>
    <s v="—"/>
    <s v="Night"/>
    <s v="juncture of Padma, Meghna and Dakatia rivers; strong currents, monsoon season caused heavy flooding"/>
    <s v="—"/>
    <s v="immediate; local Red Crescent, local fishermen"/>
    <s v="ferry not recovered until July 14; about 400 passengers boarded at the last minute after another ferry was canceled"/>
    <s v="http://www.cnn.com/2003/WORLD/asiapcf/south/07/09/bangadesh.ferry/    http://www.wsws.org/articles/2003/jul2003/bang-j19.shtml; http://news.google.com/newspapers?nid=1683&amp;dat=20030708&amp;id=sLIaAAAAIBAJ&amp;sjid=SkQEAAAAIBAJ&amp;pg=5445,5028799"/>
  </r>
  <r>
    <d v="2003-09-07T00:00:00"/>
    <x v="2"/>
    <x v="0"/>
    <n v="6"/>
    <s v="Wirmala Dharma"/>
    <s v="—"/>
    <s v="—"/>
    <s v="Sank"/>
    <s v="—"/>
    <s v="—"/>
    <s v="Night"/>
    <s v="between Padangbai and Lombok Island"/>
    <s v="—"/>
    <s v="fishing boats"/>
    <s v="—"/>
    <s v="http://zeenews.india.com/news/world/indonesian-ferry-sinks-off-bali-island-six-reported-dead_119988.html"/>
  </r>
  <r>
    <d v="2003-09-17T00:00:00"/>
    <x v="13"/>
    <x v="0"/>
    <n v="18"/>
    <s v="—"/>
    <s v="—"/>
    <s v="—"/>
    <s v="Capsized under the weight of a copper truck"/>
    <s v="—"/>
    <s v="—"/>
    <s v="—"/>
    <s v="Zambezi River"/>
    <s v="—"/>
    <s v="rescue floundered because locals were unwilling to get into river for fear of crocodiles and hippos"/>
    <s v="truck driver ignored warnings that his vehicle was overweight"/>
    <s v="http://www.itnsource.com/shotlist//RTV/2003/09/18/309180036/?v=1"/>
  </r>
  <r>
    <d v="2003-09-26T00:00:00"/>
    <x v="2"/>
    <x v="0"/>
    <n v="3"/>
    <s v="KM Mandiri Nusantara "/>
    <s v="—"/>
    <s v="—"/>
    <s v="Rammed by cargo ship Uni Glory"/>
    <s v="—"/>
    <s v="—"/>
    <s v="—"/>
    <s v="West Surabaya traffic lane, Madura Strait "/>
    <s v="both captains detained as suspects"/>
    <s v="—"/>
    <s v="—"/>
    <s v="http://www.thejakartapost.com/news/2003/10/09/captains-declared-suspects-over-fatal-collision-java-sea.html; Nurwahyudy 2014.pdf"/>
  </r>
  <r>
    <d v="2003-10-09T00:00:00"/>
    <x v="14"/>
    <x v="0"/>
    <n v="100"/>
    <s v="MF Kuntu Borong"/>
    <s v="—"/>
    <s v="—"/>
    <s v="Hit pillars of a bridge and capsized"/>
    <s v="—"/>
    <s v="—"/>
    <s v="—"/>
    <s v="—"/>
    <s v="—"/>
    <s v="—"/>
    <s v="carrying drums of petrol, cement and grains"/>
    <s v="http://www.cargolaw.com/presentation_casualties.03.html; http://nm.onlinenigeria.com/templates/?a=5701&amp;z=17"/>
  </r>
  <r>
    <d v="2003-10-15T00:00:00"/>
    <x v="15"/>
    <x v="1"/>
    <n v="11"/>
    <s v="Andrew J. Barberi"/>
    <n v="22"/>
    <s v="New York City Department of Transportation"/>
    <s v="Pilot lost consciousness because of blood-pressure illness and prescribed medication"/>
    <s v="N"/>
    <s v="heavy winds"/>
    <s v="Day"/>
    <s v="New York Harbor; choppy seas"/>
    <s v="upper-deck crew ignorant of crash; two-pilot regulation not enforced; inadequate training"/>
    <s v="immediate, even before berthing"/>
    <s v="crash didn't occur at peak hours"/>
    <s v="http://www.nytimes.com/2005/03/09/nyregion/09ferry.html?_r=1&amp;ref=ferries; http://en.wikipedia.org/wiki/2003_Staten_Island_Ferry_crash"/>
  </r>
  <r>
    <d v="2003-11-24T00:00:00"/>
    <x v="13"/>
    <x v="0"/>
    <n v="40"/>
    <s v="—"/>
    <s v="—"/>
    <s v="—"/>
    <s v="Overcrowded"/>
    <s v="Y"/>
    <s v="high winds"/>
    <s v="—"/>
    <s v="Lake Mweru"/>
    <s v="crew faced criminal charges"/>
    <s v="—"/>
    <s v="—"/>
    <s v="http://news.bbc.co.uk/2/hi/africa/3242804.stm; http://news.bbc.co.uk/2/hi/africa/3239182.stm; http://www.nytimes.com/2003/11/27/world/world-briefing-africa-zambia-charges-in-boat-accident-that-killed-40.html"/>
  </r>
  <r>
    <d v="2003-11-25T00:00:00"/>
    <x v="5"/>
    <x v="0"/>
    <n v="282"/>
    <s v="Dieu Merci"/>
    <s v="—"/>
    <s v="Ntomba Nzondo"/>
    <s v="Weather, overcrowding, poor vessel condition, capsize"/>
    <s v="Y"/>
    <s v="storm with 2m high surge; rainy season beginning"/>
    <s v="—"/>
    <s v="Lake Mayi Ndombe, doubles or triples in size during rainy season"/>
    <s v="—"/>
    <s v="United Nations helicopter, Medicins Sans Frontiers"/>
    <s v="—"/>
    <s v="http://news.bbc.co.uk/2/hi/africa/3242804.stm; http://news.bbc.co.uk/2/hi/africa/3242040.stm; http://news.bbc.co.uk/2/hi/africa/3246520.stm; http://www.cbsnews.com/news/Congo, Dem. Rep.-ferry-victims-mourned/"/>
  </r>
  <r>
    <d v="2003-12-13T00:00:00"/>
    <x v="0"/>
    <x v="0"/>
    <n v="7"/>
    <s v="Passenger No. 00311"/>
    <s v="—"/>
    <s v="—"/>
    <s v="Vessel struck a rock while avoiding another ship"/>
    <s v="—"/>
    <s v="fog, poor visibility"/>
    <s v="—"/>
    <s v="Tianzu County, Qingshui River"/>
    <s v="—"/>
    <s v="—"/>
    <s v="—"/>
    <s v="http://www.ferrysafety.org/Guizhou%20Province%20Ferry%20Accidents%20Analysis,%20Final.pdf"/>
  </r>
  <r>
    <d v="2003-12-23T00:00:00"/>
    <x v="6"/>
    <x v="0"/>
    <n v="55"/>
    <s v="ML Piary"/>
    <s v="—"/>
    <s v="—"/>
    <s v="Capsized after taking in water through a hole"/>
    <s v="—"/>
    <s v="strong winds, rough seas"/>
    <s v="Day"/>
    <s v="100 km from Brookes Point harbor on Palawan Island"/>
    <s v="—"/>
    <s v="SAR hampered by bad weather; survivors eventually rescued by Malaysian cargo ship"/>
    <s v="carrying 140 sacks of dried coconut meat"/>
    <s v="http://www.newsflash.org/2003/05/ht/ht003995.htm"/>
  </r>
  <r>
    <d v="2004-01-31T00:00:00"/>
    <x v="5"/>
    <x v="0"/>
    <n v="200"/>
    <s v="—"/>
    <s v="—"/>
    <s v="—"/>
    <s v="Fire"/>
    <s v="—"/>
    <s v="—"/>
    <s v="—"/>
    <s v="Congo, Dem. Rep. River near town of Lukelela"/>
    <s v="—"/>
    <s v="UN helicopters and patrol boats"/>
    <s v="ferry made of wood and fell apart as it burned; fire started by technician trying to repair a motor near a fuel barrel"/>
    <s v="http://www.highbeam.com/doc/1P1-90267988.html"/>
  </r>
  <r>
    <d v="2004-02-01T00:00:00"/>
    <x v="16"/>
    <x v="0"/>
    <n v="52"/>
    <s v="—"/>
    <s v="—"/>
    <s v="—"/>
    <s v="Capsized"/>
    <s v="—"/>
    <s v="—"/>
    <s v="—"/>
    <s v="Lake Albert"/>
    <s v="—"/>
    <s v="—"/>
    <s v="—"/>
    <s v="http://beta.sify.com/khel/fullstory.php?id=13379109"/>
  </r>
  <r>
    <d v="2004-02-04T00:00:00"/>
    <x v="1"/>
    <x v="0"/>
    <n v="30"/>
    <s v="MV Sattar Khan, MV Asha Jawa"/>
    <s v="—"/>
    <s v="—"/>
    <s v="Collision between two ferries"/>
    <s v="—"/>
    <s v="—"/>
    <s v="Night"/>
    <s v="Meghna River"/>
    <s v="—"/>
    <s v="—"/>
    <s v="—"/>
    <s v="http://billingsgazette.com/news/world/two-ferries-collide-in-bangladesh-dozens-feared-dead/article_cbee9856-3e18-514b-84ce-20b88651ce32.html"/>
  </r>
  <r>
    <d v="2004-02-27T00:00:00"/>
    <x v="6"/>
    <x v="0"/>
    <n v="116"/>
    <s v="SuperFerry 14"/>
    <n v="14"/>
    <s v="WG&amp;A consortium"/>
    <s v="Islamist terrorist attack (bombing, fire)"/>
    <s v="N"/>
    <s v="—"/>
    <s v="Night"/>
    <s v="Manila Bay"/>
    <s v="—"/>
    <s v="fishing boats, navy, cargo boats, coast guard"/>
    <s v="—"/>
    <s v="http://en.wikipedia.org/wiki/2004_SuperFerry_14_bombing; http://www.cnn.com/2004/WORLD/asiapcf/02/27/philippines.ferry.reut/"/>
  </r>
  <r>
    <d v="2004-03-06T00:00:00"/>
    <x v="15"/>
    <x v="1"/>
    <n v="5"/>
    <s v="Lady D"/>
    <s v="—"/>
    <s v="Seaport Taxi"/>
    <s v="capsized in high winds due to lack of stability"/>
    <s v="Y"/>
    <s v="high winds, strong waves"/>
    <s v="Day"/>
    <s v="Baltimore Harbor"/>
    <s v="—"/>
    <s v="Navy reservists and Baltimore firefighters"/>
    <s v="Coast Guard allowed vessel to be overloaded; NWS failed to predict high wind conditions"/>
    <s v="http://www.ntsb.gov/news/press-releases/Pages/NTSB_Determines_Insufficient_Stability_Caused_Lady_D_to_Capsize_in_Baltimore_Harbor.aspx"/>
  </r>
  <r>
    <d v="2004-03-12T00:00:00"/>
    <x v="17"/>
    <x v="0"/>
    <n v="118"/>
    <s v="Samson"/>
    <s v="—"/>
    <s v="—"/>
    <s v="Sank"/>
    <s v="—"/>
    <s v="cyclone Gafilo"/>
    <m/>
    <s v="between Comoros and Madagascar"/>
    <m/>
    <m/>
    <s v="ship's generator broke down and captain intended to return to Comoros"/>
    <s v="http://reliefweb.int/report/madagascar/hopes-fade-118-ferry-passengers-crew-missing-madagascar-storm"/>
  </r>
  <r>
    <d v="2004-03-13T00:00:00"/>
    <x v="18"/>
    <x v="0"/>
    <n v="65"/>
    <s v="—"/>
    <s v="—"/>
    <s v="—"/>
    <s v="Overturned by a wave"/>
    <s v="—"/>
    <m/>
    <m/>
    <m/>
    <m/>
    <m/>
    <m/>
    <s v="http://www.chinadaily.com.cn/english/doc/2004-03/18/content_315920.htm"/>
  </r>
  <r>
    <d v="2004-03-19T00:00:00"/>
    <x v="19"/>
    <x v="0"/>
    <n v="26"/>
    <s v="Beringin Jaya"/>
    <s v="—"/>
    <s v="—"/>
    <s v="Capsized, overcrowded"/>
    <s v="Y"/>
    <s v="high waves"/>
    <s v="—"/>
    <s v="—"/>
    <s v="—"/>
    <s v="—"/>
    <s v="—"/>
    <s v="http://www.highbeam.com/doc/1P1-92299560.html"/>
  </r>
  <r>
    <d v="2004-03-19T00:00:00"/>
    <x v="2"/>
    <x v="0"/>
    <n v="273"/>
    <s v="—"/>
    <s v="—"/>
    <s v="—"/>
    <s v="Rough seas, overcrowded"/>
    <s v="Y"/>
    <s v="—"/>
    <s v="—"/>
    <s v="off the island of Karabuang"/>
    <s v="—"/>
    <s v="—"/>
    <s v="vessel carrying a wedding party"/>
    <s v="http://articles.latimes.com/2004/mar/19/world/fg-briefs19.5"/>
  </r>
  <r>
    <d v="2004-05-20T00:00:00"/>
    <x v="6"/>
    <x v="0"/>
    <n v="11"/>
    <s v="MB St Martin"/>
    <s v="—"/>
    <s v="—"/>
    <s v="Boat split in half after strong waves caused by Typhoon Dindo pounded the boat"/>
    <s v="—"/>
    <s v="Typhoon Dindo"/>
    <s v="—"/>
    <s v="off Camotes Island"/>
    <s v="—"/>
    <s v="—"/>
    <s v="—"/>
    <s v="http://www.interferry.com/philippine-ferry-capsizes/"/>
  </r>
  <r>
    <d v="2004-05-23T00:00:00"/>
    <x v="1"/>
    <x v="0"/>
    <n v="161"/>
    <s v="MV Lighting Sun"/>
    <s v="—"/>
    <s v="—"/>
    <s v="Weather"/>
    <s v="—"/>
    <s v="pre-monsoon season, when fierce storms blow up quickly; winds up to 90 kph (56 mph)"/>
    <s v="Night"/>
    <s v="Meghna River, near the junction with Padma River; swift currents"/>
    <s v="—"/>
    <s v="villagers and rescue vessel MV Rustam; rescue hampered by storm"/>
    <s v="passengers were asleep at the time of the disaster"/>
    <s v="http://news.bbc.co.uk/2/hi/south_asia/3739597.stm; http://www.smh.com.au/articles/2004/05/24/1085344029530.html?from=storylhs; http://news.bbc.co.uk/2/hi/middle_east/4678192.stm"/>
  </r>
  <r>
    <d v="2004-05-23T00:00:00"/>
    <x v="1"/>
    <x v="0"/>
    <n v="40"/>
    <s v="MV Diganta"/>
    <s v="—"/>
    <s v="—"/>
    <s v="Weather"/>
    <s v="—"/>
    <s v="pre-monsoon season, when fierce storms blow up quickly"/>
    <s v="—"/>
    <s v="Meghna River, near the junction with Padma River; swift currents"/>
    <s v="—"/>
    <s v="villagers"/>
    <s v="—"/>
    <s v="http://news.bbc.co.uk/2/hi/south_asia/3739597.stm; http://www.smh.com.au/articles/2004/05/24/1085344029530.html?from=storylhs"/>
  </r>
  <r>
    <d v="2004-06-12T00:00:00"/>
    <x v="5"/>
    <x v="0"/>
    <n v="80"/>
    <s v="—"/>
    <s v="—"/>
    <s v="—"/>
    <s v="Collision between two vessels"/>
    <s v="—"/>
    <s v="—"/>
    <s v="—"/>
    <s v="Kivu Lake"/>
    <s v="—"/>
    <s v="—"/>
    <s v="rescue and recovery by UN peacekeeping force"/>
    <s v="http://www.sabanews.net/en/news71345.htm"/>
  </r>
  <r>
    <d v="2004-07-07T00:00:00"/>
    <x v="0"/>
    <x v="0"/>
    <n v="4"/>
    <s v="—"/>
    <s v="—"/>
    <s v="—"/>
    <s v="Sank"/>
    <s v="—"/>
    <s v="—"/>
    <s v="—"/>
    <s v="—"/>
    <s v="—"/>
    <s v="—"/>
    <s v="few reports"/>
    <s v="http://www.ferrysafety.org/Guizhou%20Province%20Ferry%20Accidents%20Analysis,%20Final.pdf"/>
  </r>
  <r>
    <d v="2004-09-23T00:00:00"/>
    <x v="0"/>
    <x v="0"/>
    <n v="26"/>
    <s v="—"/>
    <s v="—"/>
    <s v="—"/>
    <s v="Capsized after overloading"/>
    <s v="Y"/>
    <s v="—"/>
    <s v="—"/>
    <s v="Yellow River"/>
    <s v="—"/>
    <s v="—"/>
    <s v="—"/>
    <s v="http://www.cargolaw.com/presentation_casualties.04.htm"/>
  </r>
  <r>
    <d v="2005-02-19T00:00:00"/>
    <x v="1"/>
    <x v="0"/>
    <n v="136"/>
    <s v="MV Maharaj"/>
    <s v="—"/>
    <s v="—"/>
    <s v="Weather"/>
    <s v="—"/>
    <s v="sudden tropical storm"/>
    <s v="—"/>
    <s v="Buriganga River; strong currents"/>
    <s v="—"/>
    <s v="villagers, fishing boats"/>
    <s v="—"/>
    <s v="http://www.nytimes.com/2005/02/20/international/asia/20bangla.html?_r=0; http://news.bbc.co.uk/2/hi/middle_east/4678192.stm; http://news.bbc.co.uk/2/hi/south_asia/4281027.stm"/>
  </r>
  <r>
    <d v="2005-05-15T00:00:00"/>
    <x v="1"/>
    <x v="0"/>
    <n v="137"/>
    <s v="ML Prince"/>
    <n v="16"/>
    <s v="—"/>
    <s v="Capsized, storm, overcrowded"/>
    <s v="Y"/>
    <s v="storm"/>
    <s v="Day"/>
    <s v="strong tides"/>
    <s v="—"/>
    <s v="—"/>
    <s v="no lifeboats; mechanical and structural faults; vessel sank 3 times since 1989"/>
    <s v="http://www.upi.com/Top_News/2005/05/17/Bangladesh-ferry-salvaged-100-feared-dead/UPI-45441116320228/; http://news.bbc.co.uk/2/hi/middle_east/4678192.stm"/>
  </r>
  <r>
    <d v="2005-05-17T00:00:00"/>
    <x v="1"/>
    <x v="0"/>
    <n v="163"/>
    <s v=" MV Raipura"/>
    <s v="—"/>
    <s v="—"/>
    <s v="—"/>
    <s v="Y"/>
    <s v="strong currents"/>
    <s v="—"/>
    <s v="—"/>
    <s v="—"/>
    <s v="rescue vessel MV Rustam delayed by bad weather; divers hampered by strong currents"/>
    <s v="—"/>
    <s v="http://www.namibian.com.na/indexx.php?archive_id=16408&amp;page_type=archive_story_detail&amp;page=5788; http://news.bbc.co.uk/2/hi/middle_east/4678192.stm"/>
  </r>
  <r>
    <d v="2005-05-19T00:00:00"/>
    <x v="1"/>
    <x v="0"/>
    <n v="30"/>
    <s v="—"/>
    <s v="—"/>
    <s v="—"/>
    <s v="—"/>
    <s v="—"/>
    <s v="—"/>
    <s v="—"/>
    <s v="mouth of the Meghna River"/>
    <s v="—"/>
    <s v="—"/>
    <s v="—"/>
    <s v="http://www.breakingnews.ie/world/30-missing-as-trawler-sinks-in-bangladesh-203329.html; http://news.bbc.co.uk/2/hi/middle_east/4678192.stm"/>
  </r>
  <r>
    <d v="2005-07-09T00:00:00"/>
    <x v="2"/>
    <x v="0"/>
    <n v="179"/>
    <s v="KMP Digul"/>
    <s v="—"/>
    <s v="—"/>
    <s v="Weather, overcrowded"/>
    <s v="Y"/>
    <s v="—"/>
    <s v="—"/>
    <s v="between Merauke and Tanah Merah"/>
    <s v="—"/>
    <s v="SAR hampered by 4-meter waves"/>
    <s v="overloaded with cargo as well as passengers; no safety equipment"/>
    <s v="http://www.cbsnews.com/news/indonesia-ferry-survivor-search/"/>
  </r>
  <r>
    <d v="2005-07-10T00:00:00"/>
    <x v="7"/>
    <x v="0"/>
    <n v="30"/>
    <s v="—"/>
    <s v="—"/>
    <s v="—"/>
    <s v="Weather"/>
    <s v="—"/>
    <s v="strong waves, rough winds"/>
    <s v="—"/>
    <s v="Lake Victoria"/>
    <s v="—"/>
    <s v="—"/>
    <s v="—"/>
    <s v="http://english.peopledaily.com.cn/200507/11/eng20050711_195366.html"/>
  </r>
  <r>
    <d v="2005-07-14T00:00:00"/>
    <x v="20"/>
    <x v="0"/>
    <n v="59"/>
    <s v="—"/>
    <s v="—"/>
    <s v="—"/>
    <s v="—"/>
    <s v="—"/>
    <s v="river swollen by days of heavy rains"/>
    <s v="—"/>
    <s v="Banganga River"/>
    <s v="—"/>
    <s v="swift current hampered rescue; Nepal asked Indian govt to help with rescue"/>
    <s v="—"/>
    <s v="&quot;13 dead, 50 missing after boat capsizes in a river in Nepal.&quot; Whitehorse Star, 14 July 2005 (Accessed through Proquest). &quot;Nepal requests for India's help in searching missing boat passengers.&quot; Xinhua News Agency, 18 July 2005 (Accessed through Proquest)."/>
  </r>
  <r>
    <d v="2005-08-04T00:00:00"/>
    <x v="14"/>
    <x v="0"/>
    <n v="135"/>
    <s v="—"/>
    <s v="—"/>
    <s v="—"/>
    <s v="Boat hit an object and capsized"/>
    <s v="—"/>
    <s v="—"/>
    <s v="—"/>
    <s v="River Niger at Omonaokow"/>
    <s v="—"/>
    <s v="—"/>
    <s v="—"/>
    <s v="&quot;Death toll in Nigerian boat accident rises to 135.&quot; BBC Monitoring Newsfile, 04 Aug 2005 (Accessed through Proquest)"/>
  </r>
  <r>
    <d v="2005-08-17T00:00:00"/>
    <x v="14"/>
    <x v="0"/>
    <n v="102"/>
    <s v="—"/>
    <s v="—"/>
    <s v="—"/>
    <s v="—"/>
    <s v="—"/>
    <s v="—"/>
    <s v="—"/>
    <s v="Jalingo River"/>
    <s v="—"/>
    <s v="—"/>
    <s v="—"/>
    <s v="http://query.nytimes.com/gst/fullpage.html?res=9E00E3DD133EF934A2575BC0A9639C8B63&amp;module=Search&amp;mabReward=relbias%3Ar%2C%7B%221%22%3A%22RI%3A8%22%7D"/>
  </r>
  <r>
    <d v="2005-10-02T00:00:00"/>
    <x v="15"/>
    <x v="1"/>
    <n v="21"/>
    <s v="Ethan Allen"/>
    <s v="—"/>
    <s v="Shoreline Cruises"/>
    <s v="vessel made a hard right turn and flipped over quickly"/>
    <s v="Y"/>
    <s v="clear skies"/>
    <m/>
    <s v="Lake George"/>
    <s v="—"/>
    <s v="rescue by nearby tourists; passengers were not wearing life vests"/>
    <s v="—"/>
    <s v="http://www.nytimes.com/2005/10/03/nyregion/03boat.html?pagewanted=1&amp;n=Top/Reference/Times%20Topics/Subjects/T/Travel%20and%20Vacations; http://en.wikipedia.org/wiki/Ethan_Allen_boating_accident"/>
  </r>
  <r>
    <d v="2005-11-03T00:00:00"/>
    <x v="21"/>
    <x v="0"/>
    <n v="77"/>
    <s v="—"/>
    <s v="—"/>
    <s v="—"/>
    <s v="Capsized, overloaded"/>
    <s v="Y"/>
    <s v="—"/>
    <s v="—"/>
    <s v="off the coast of Pakistan near Ketty Bandar"/>
    <s v="—"/>
    <s v="—"/>
    <s v="—"/>
    <s v="http://news.bbc.co.uk/2/hi/south_asia/4405908.stm; http://www.theepochtimes.com/news/5-11-4/34142.html"/>
  </r>
  <r>
    <d v="2006-01-17T00:00:00"/>
    <x v="2"/>
    <x v="0"/>
    <n v="11"/>
    <s v="Putera Mandiri"/>
    <s v="—"/>
    <s v="—"/>
    <s v="Weather"/>
    <s v="—"/>
    <s v="torrential rains, tidal waves"/>
    <s v="Night"/>
    <s v="Dole strait off Alor Island"/>
    <s v="—"/>
    <s v="evacuation hampered by bad weather"/>
    <s v="sudden storm"/>
    <s v="http://blog.indahnesia.com/entry/200601170717/five_people_drown_in_alor_ferry_sinking.php, http://english.peopledaily.com.cn/200601/16/eng20060116_235843.html"/>
  </r>
  <r>
    <d v="2006-01-31T00:00:00"/>
    <x v="2"/>
    <x v="0"/>
    <n v="45"/>
    <s v="—"/>
    <s v="—"/>
    <s v="—"/>
    <s v="Tried to turn back because of engine trouble and rough weather, then engine failed completely"/>
    <s v="—"/>
    <s v="—"/>
    <s v="Night"/>
    <s v="East Nusa Tanggara province"/>
    <s v="—"/>
    <s v="rescue hampered by heavy rains and 3m waves"/>
    <s v="manifest listed 82 people; most passengers rescued because they were wearing life vests"/>
    <s v="http://www.gulf-daily-news.com/NewsDetails.aspx?storyid=134299; http://www.upi.com/Top_News/2006/02/01/Many-missing-as-Indonesia-ferry-sinks/UPI-19651138792686/; http://www.highbeam.com/doc/1P3-982347141.html"/>
  </r>
  <r>
    <d v="2006-02-03T00:00:00"/>
    <x v="22"/>
    <x v="0"/>
    <n v="1080"/>
    <s v="MS Al-Salam Boccaccio 98"/>
    <n v="35"/>
    <s v="El Salam Maritime Transport Co."/>
    <s v="Overloaded, poor vessel condition, fire"/>
    <s v="Y"/>
    <s v="high winds, sandstorm on shore, deep and cold water"/>
    <s v="Night"/>
    <s v="Red Sea"/>
    <s v="—"/>
    <s v="Egypt refused British offer of a ship and US offer of a plane for SAR"/>
    <s v="vessel did not have enough life boats; cargo of 220 cars"/>
    <s v="http://en.wikipedia.org/wiki/MS_al-Salam_Boccaccio_98; http://www.foxnews.com/story/2006/02/04/ferry-survivor-were-in-water-for-18-hours/; http://business.highbeam.com/435553/article-1G1-141679668/egypt-says-sunken-ferry-lacked-enough-lifeboats-vessel"/>
  </r>
  <r>
    <d v="2006-02-06T00:00:00"/>
    <x v="1"/>
    <x v="0"/>
    <n v="11"/>
    <s v="—"/>
    <s v="—"/>
    <s v="—"/>
    <s v="Capsized, overcrowded"/>
    <s v="Y"/>
    <s v="—"/>
    <s v="—"/>
    <s v="Chittagong"/>
    <s v="—"/>
    <s v="rescue by fire brigade divers"/>
    <s v="cargo of nine trucks"/>
    <s v="&quot;One killed, 10 missing in Bangladesh's ferry accident.&quot; Xinhua News Agency, 05 Feb 2006 (Accessed through Proquest)"/>
  </r>
  <r>
    <d v="2006-02-26T00:00:00"/>
    <x v="1"/>
    <x v="0"/>
    <n v="51"/>
    <s v="—"/>
    <s v="—"/>
    <s v="—"/>
    <s v="—"/>
    <s v="Y"/>
    <s v="—"/>
    <s v="—"/>
    <s v="Kirtan Khola River"/>
    <s v="—"/>
    <s v="—"/>
    <s v="—"/>
    <s v="http://www.humanrights.cn/news/2006-2-28/Inter2006228104448.htm"/>
  </r>
  <r>
    <d v="2006-03-21T00:00:00"/>
    <x v="3"/>
    <x v="1"/>
    <n v="2"/>
    <s v="M/V Queen of the North"/>
    <n v="37"/>
    <s v="BC Ferries"/>
    <s v="Failed to make a planned course change, ran aground, and sank"/>
    <s v="N"/>
    <s v="75km/hour winds"/>
    <s v="Night"/>
    <s v="Gil Island"/>
    <s v="captain reportedly not on bridge"/>
    <s v="passengers evacuated onto lifeboats"/>
    <s v="—"/>
    <s v="http://en.wikipedia.org/wiki/MV_Queen_of_the_North"/>
  </r>
  <r>
    <d v="2006-03-30T00:00:00"/>
    <x v="7"/>
    <x v="0"/>
    <n v="36"/>
    <s v="Siba wa Yuda"/>
    <s v="—"/>
    <s v="—"/>
    <s v="Capsized during storm"/>
    <s v="—"/>
    <s v="storm"/>
    <s v="—"/>
    <s v="Lake Victoria"/>
    <s v="—"/>
    <s v="—"/>
    <s v="—"/>
    <s v="http://www.willis.dk/marketnews/NatCat_and_manmade_disasters_2006_sigma2_2007.pdf"/>
  </r>
  <r>
    <d v="2006-03-30T00:00:00"/>
    <x v="23"/>
    <x v="1"/>
    <n v="87"/>
    <s v="—"/>
    <s v="—"/>
    <s v="—"/>
    <s v="Capsized; no distress signal"/>
    <s v="—"/>
    <s v="good weather"/>
    <s v="Night"/>
    <s v="—"/>
    <s v="—"/>
    <s v="helicopters, boats, divers from US Navy"/>
    <s v="an evening cruise less than a mile off the coast."/>
    <s v="http://www.theguardian.com/uk/2006/mar/31/world.samjones; http://www.breakingnews.ie/world/54-believed-dead-in-bahrain-ferry-boat-disaster-251807.html"/>
  </r>
  <r>
    <d v="2006-04-06T00:00:00"/>
    <x v="24"/>
    <x v="0"/>
    <n v="113"/>
    <s v="Al Baraqua II"/>
    <s v="—"/>
    <s v="—"/>
    <s v="Capsized, overcrowded"/>
    <s v="Y"/>
    <s v="—"/>
    <s v="—"/>
    <s v="Gulf of Tadjoura"/>
    <s v="—"/>
    <s v="—"/>
    <s v="ferrying passengers to traditional festival"/>
    <s v="http://en.wikipedia.org/wiki/Al-Baraqua_II"/>
  </r>
  <r>
    <d v="2006-04-16T00:00:00"/>
    <x v="5"/>
    <x v="0"/>
    <n v="31"/>
    <s v="—"/>
    <s v="—"/>
    <s v="—"/>
    <s v="Overloaded, capsized"/>
    <s v="Y"/>
    <s v="—"/>
    <s v="—"/>
    <s v="Lake Tanganyika"/>
    <s v="—"/>
    <s v="—"/>
    <s v="—"/>
    <s v="http://www.willis.dk/marketnews/NatCat_and_manmade_disasters_2006_sigma2_2007.pdf"/>
  </r>
  <r>
    <d v="2006-04-28T00:00:00"/>
    <x v="7"/>
    <x v="0"/>
    <n v="28"/>
    <s v="MV Nyamanga"/>
    <s v="—"/>
    <s v="—"/>
    <s v="—"/>
    <s v="—"/>
    <s v="—"/>
    <s v="Night"/>
    <s v="Lake Victoria"/>
    <s v="—"/>
    <s v="—"/>
    <s v="20 tons of cargo"/>
    <s v="http://www.foxnews.com/story/2006/04/28/capsized-tanzanian-ferry-leaves-28-missing-in-lake-victoria/"/>
  </r>
  <r>
    <d v="2006-05-12T00:00:00"/>
    <x v="6"/>
    <x v="0"/>
    <n v="23"/>
    <s v="Mae An"/>
    <s v="—"/>
    <s v="—"/>
    <s v="Weather"/>
    <s v="—"/>
    <s v="typhoon Chanchu"/>
    <s v="—"/>
    <s v="off Masbate Island"/>
    <s v="—"/>
    <s v="—"/>
    <s v="no passenger manifest"/>
    <s v="http://www.breakingnews.ie/world/21-die-as-ferry-sinks-in-philippines-storm-258523.html"/>
  </r>
  <r>
    <d v="2006-06-06T00:00:00"/>
    <x v="5"/>
    <x v="0"/>
    <n v="100"/>
    <s v="—"/>
    <s v="—"/>
    <s v="—"/>
    <s v="Engine fire"/>
    <s v="—"/>
    <s v="—"/>
    <s v="—"/>
    <s v="Lake Tanganyika"/>
    <s v="—"/>
    <s v="—"/>
    <s v="cargo of petrol and oil"/>
    <s v="http://mg.co.za/article/2006-06-07-up-to-100-dead-in-ferry-disaster-on-lake-tanganyika"/>
  </r>
  <r>
    <d v="2006-06-08T00:00:00"/>
    <x v="1"/>
    <x v="0"/>
    <n v="37"/>
    <s v="—"/>
    <s v="—"/>
    <s v="—"/>
    <s v="Capsized"/>
    <s v="—"/>
    <s v="rough weather"/>
    <s v="Day"/>
    <s v="Bay of Benga"/>
    <s v="—"/>
    <s v="police"/>
    <s v="—"/>
    <s v="http://english.peopledaily.com.cn/200606/09/eng20060609_272356.html"/>
  </r>
  <r>
    <d v="2006-06-22T00:00:00"/>
    <x v="2"/>
    <x v="0"/>
    <n v="39"/>
    <s v=" Surya Makmur Indah"/>
    <s v="—"/>
    <s v="—"/>
    <s v="Weather"/>
    <s v="—"/>
    <s v="stormy conditions, with high waves"/>
    <s v="Night"/>
    <s v="off North Sumatra"/>
    <s v="—"/>
    <s v="search hampered by bad weather"/>
    <s v="many passengers did not buy tickets"/>
    <s v="http://www.thejakartapost.com/news/2006/06/24/39-passengers-still-missing-n-sumatra-sinking.html"/>
  </r>
  <r>
    <d v="2006-06-27T00:00:00"/>
    <x v="16"/>
    <x v="0"/>
    <n v="40"/>
    <m/>
    <s v="—"/>
    <s v="—"/>
    <s v="Overloaded, capsized"/>
    <s v="Y"/>
    <s v="—"/>
    <s v="—"/>
    <s v="Lake Victoria"/>
    <s v="—"/>
    <s v="—"/>
    <s v="—"/>
    <s v="http://www.willis.dk/marketnews/NatCat_and_manmade_disasters_2006_sigma2_2007.pdf"/>
  </r>
  <r>
    <d v="2006-07-29T00:00:00"/>
    <x v="25"/>
    <x v="0"/>
    <n v="44"/>
    <m/>
    <s v="—"/>
    <s v="—"/>
    <s v="Capsizes in rough weather"/>
    <s v="—"/>
    <s v="rough weather"/>
    <s v="—"/>
    <s v="Great Scarcies River"/>
    <s v="—"/>
    <s v="—"/>
    <s v="—"/>
    <s v="http://www.willis.dk/marketnews/NatCat_and_manmade_disasters_2006_sigma2_2007.pdf"/>
  </r>
  <r>
    <d v="2006-08-31T00:00:00"/>
    <x v="26"/>
    <x v="0"/>
    <n v="32"/>
    <m/>
    <s v="—"/>
    <s v="—"/>
    <s v="Capsizes, overloaded"/>
    <s v="Y"/>
    <s v="—"/>
    <s v="—"/>
    <s v="Ganges River"/>
    <s v="—"/>
    <s v="—"/>
    <s v="—"/>
    <s v="http://www.willis.dk/marketnews/NatCat_and_manmade_disasters_2006_sigma2_2007.pdf"/>
  </r>
  <r>
    <d v="2006-09-03T00:00:00"/>
    <x v="8"/>
    <x v="0"/>
    <n v="40"/>
    <m/>
    <s v="—"/>
    <s v="—"/>
    <s v="Capsizes after engine is flooded due to sudden storm, heavy rain"/>
    <s v="—"/>
    <s v="sudden storm, heavy rain"/>
    <s v="—"/>
    <s v="Lake Volta"/>
    <s v="—"/>
    <s v="—"/>
    <s v="—"/>
    <s v="http://www.willis.dk/marketnews/NatCat_and_manmade_disasters_2006_sigma2_2007.pdf"/>
  </r>
  <r>
    <d v="2006-09-05T00:00:00"/>
    <x v="5"/>
    <x v="0"/>
    <n v="62"/>
    <m/>
    <s v="—"/>
    <s v="—"/>
    <s v="Overloaded, capsized"/>
    <s v="—"/>
    <s v="—"/>
    <s v="—"/>
    <s v="Lake Kivu"/>
    <s v="—"/>
    <s v="—"/>
    <s v="—"/>
    <s v="http://www.willis.dk/marketnews/NatCat_and_manmade_disasters_2006_sigma2_2007.pdf"/>
  </r>
  <r>
    <d v="2006-09-10T00:00:00"/>
    <x v="17"/>
    <x v="0"/>
    <n v="31"/>
    <s v="MV Al-Moubarak"/>
    <s v="—"/>
    <s v="—"/>
    <s v="Overloaded, sank in rough seas"/>
    <s v="Y"/>
    <s v="rough seas"/>
    <s v="—"/>
    <s v="Indian Ocean between Madagascar and Comoros"/>
    <s v="—"/>
    <s v="—"/>
    <s v="—"/>
    <s v="http://www.willis.dk/marketnews/NatCat_and_manmade_disasters_2006_sigma2_2007.pdf; http://www.nzherald.co.nz/world/news/article.cfm?c_id=2&amp;objectid=10400881"/>
  </r>
  <r>
    <d v="2006-09-29T00:00:00"/>
    <x v="11"/>
    <x v="0"/>
    <n v="45"/>
    <m/>
    <s v="—"/>
    <s v="—"/>
    <s v="Overloaded, capsized"/>
    <s v="Y"/>
    <s v="—"/>
    <s v="—"/>
    <s v="Sinoe River"/>
    <s v="—"/>
    <s v="—"/>
    <s v="—"/>
    <s v="http://www.willis.dk/marketnews/NatCat_and_manmade_disasters_2006_sigma2_2007.pdf"/>
  </r>
  <r>
    <d v="2006-10-08T00:00:00"/>
    <x v="27"/>
    <x v="0"/>
    <n v="20"/>
    <m/>
    <s v="—"/>
    <s v="—"/>
    <s v="Propellor failed, vessel sucked into whirlpool"/>
    <s v="Y"/>
    <s v="whirlpool"/>
    <s v="Dawn"/>
    <s v="Ca River"/>
    <s v="—"/>
    <s v="—"/>
    <s v="—"/>
    <s v="http://www.talkvietnam.com/2006/10/ferry-sinks-19-students-killed-in-northern-vietnam/; http://www.oneindia.com/2006/10/08/vietnam-boat-sinks-20-children-feared-dead-1160287460.html"/>
  </r>
  <r>
    <d v="2006-10-19T00:00:00"/>
    <x v="28"/>
    <x v="0"/>
    <n v="50"/>
    <m/>
    <s v="—"/>
    <s v="—"/>
    <s v="Collision with a barge"/>
    <s v="—"/>
    <s v="—"/>
    <s v="—"/>
    <s v="Upper Nile River"/>
    <s v="—"/>
    <s v="—"/>
    <s v="—"/>
    <s v="http://www.willis.dk/marketnews/NatCat_and_manmade_disasters_2006_sigma2_2007.pdf"/>
  </r>
  <r>
    <d v="2006-10-23T00:00:00"/>
    <x v="27"/>
    <x v="0"/>
    <n v="13"/>
    <s v="—"/>
    <s v="—"/>
    <s v="—"/>
    <s v="—"/>
    <s v="—"/>
    <s v="—"/>
    <s v="—"/>
    <s v="Da River"/>
    <s v="—"/>
    <s v="—"/>
    <s v="—"/>
    <s v="&quot;Boat sinks in Vietnam, killing 6, leaving at least 7 missing.&quot; Xinhua News Agency, 24 Oct 2006 (Accessed through Proquest)"/>
  </r>
  <r>
    <d v="2006-10-23T00:00:00"/>
    <x v="1"/>
    <x v="0"/>
    <n v="65"/>
    <s v="MV Shah Poran"/>
    <s v="—"/>
    <s v="—"/>
    <s v="Collision with cargo boat"/>
    <s v="—"/>
    <s v="—"/>
    <s v="—"/>
    <s v="Meghna River"/>
    <s v="—"/>
    <s v="—"/>
    <s v="passengers traveling for Eid"/>
    <s v="http://bdnews24.com/bangladesh/2006/10/22/meghna-deaths-rise-to-15; http://www.foxnews.com/story/2006/10/23/at-least-15-killed-in-bangladesh-ferry-accident/; http://usatoday30.usatoday.com/news/world/2006-10-23-bangladesh-ferry_x.htm"/>
  </r>
  <r>
    <d v="2006-11-13T00:00:00"/>
    <x v="2"/>
    <x v="0"/>
    <n v="10"/>
    <s v="—"/>
    <s v="—"/>
    <s v="—"/>
    <s v="—"/>
    <s v="—"/>
    <s v="—"/>
    <s v="—"/>
    <s v="—"/>
    <s v="—"/>
    <s v="—"/>
    <s v="the rope to its rudder was cut, then waves hit the ship"/>
    <s v="&quot;BOAT SINKS IN C KALIMANTAN, KILLING 10.&quot; Antara, 13 November 2006 (Accessed through Proquest)"/>
  </r>
  <r>
    <d v="2006-11-25T00:00:00"/>
    <x v="6"/>
    <x v="0"/>
    <n v="35"/>
    <s v="MV Leonida II"/>
    <s v="—"/>
    <s v="—"/>
    <s v="Wooden hull vessel. Large waves damaged bamboo outrigger causing vessel to sink"/>
    <s v="—"/>
    <s v="typhoon"/>
    <s v="Day"/>
    <s v="off Hinatuan Island; high waves"/>
    <s v="—"/>
    <s v="rescue by another ferry, the Maria Sophia, and by American and Australian surfers on the Maria Sophia"/>
    <s v="boat overloaded with passengers and carrying 300 bags of cement"/>
    <s v="http://www.highbeam.com/doc/1G1-155346547.html;http://newsinfo.inquirer.net/breakingnews/metroregions/view/20061126-34846/15_still_missing_in_ferry_sinking; http://www.breakingnews.ie/world/14-dead-21-missing-after-ferry-sinks-286660.html"/>
  </r>
  <r>
    <d v="2006-12-03T00:00:00"/>
    <x v="1"/>
    <x v="0"/>
    <n v="16"/>
    <s v="—"/>
    <s v="—"/>
    <s v="—"/>
    <s v="Motor launch hit ferry from behind"/>
    <s v="—"/>
    <s v="—"/>
    <s v="—"/>
    <s v="Kangsha River"/>
    <s v="—"/>
    <s v="—"/>
    <s v="—"/>
    <s v="http://english.peopledaily.com.cn/200612/03/eng20061203_327699.html"/>
  </r>
  <r>
    <d v="2006-12-29T00:00:00"/>
    <x v="2"/>
    <x v="0"/>
    <n v="410"/>
    <s v="Senopati Nusantara "/>
    <n v="16"/>
    <s v="—"/>
    <s v="Waves may have washed car deck and gotten trapped there, causing vessel to capsize"/>
    <s v="N"/>
    <s v="12-foot waves"/>
    <s v="Night"/>
    <s v="Java Sea"/>
    <s v="—"/>
    <s v="weather hampered rescue"/>
    <s v="local officials did not prohibit vessel from sailing despite storm"/>
    <s v="http://en.wikipedia.org/wiki/MV_Senopati_Nusantara; http://www.aawsat.net/2007/01/article55264094"/>
  </r>
  <r>
    <d v="2006-12-29T00:00:00"/>
    <x v="2"/>
    <x v="0"/>
    <n v="32"/>
    <s v="Tri Star I"/>
    <s v="—"/>
    <s v="—"/>
    <s v="—"/>
    <s v="—"/>
    <s v="—"/>
    <s v="Night"/>
    <s v="Bangka Strait"/>
    <s v="—"/>
    <s v="—"/>
    <s v="suddenly slammed by a giant wave"/>
    <s v="http://english.people.com.cn/200612/29/eng20061229_336955.html"/>
  </r>
  <r>
    <d v="2006-12-30T00:00:00"/>
    <x v="1"/>
    <x v="0"/>
    <n v="9"/>
    <s v="—"/>
    <s v="—"/>
    <s v="—"/>
    <s v="Collision between two ferries"/>
    <s v="—"/>
    <s v="heavy fog"/>
    <s v="—"/>
    <s v="Meghna River"/>
    <s v="—"/>
    <s v="—"/>
    <s v="passengers traveling for Eid el Adha"/>
    <s v="http://www.interferry.com/ferries-collide-in-bangladesh-2/"/>
  </r>
  <r>
    <d v="2007-01-15T00:00:00"/>
    <x v="29"/>
    <x v="1"/>
    <n v="4"/>
    <s v="Segesta Jet"/>
    <s v="—"/>
    <s v="—"/>
    <s v="Collision with container ship"/>
    <s v="N"/>
    <s v="—"/>
    <s v="Day"/>
    <s v="entrance to Messina Harbor"/>
    <s v="—"/>
    <s v="—"/>
    <s v="—"/>
    <s v="http://euronews.com/2007/01/16/inquiries-open-into-italian-ferry-accident/; http://www.interferry.com/node/734; http://www.aljazeera.com/NEWS/EUROPE/2007/01/2008525135427107101.html"/>
  </r>
  <r>
    <d v="2007-02-22T00:00:00"/>
    <x v="2"/>
    <x v="0"/>
    <n v="36"/>
    <s v="Levina 1"/>
    <n v="27"/>
    <s v="—"/>
    <s v="Fire on the car deck"/>
    <s v="—"/>
    <s v="—"/>
    <s v="—"/>
    <s v="50 miles north of Jakarta"/>
    <s v="—"/>
    <s v="Two warships, three helicopters, a tug boat and nine cargo ships"/>
    <s v="—"/>
    <s v="http://www.cbsnews.com/news/indonesia-ferry-fire-kills-15/; http://english.people.com.cn/200702/26/eng20070226_352384.html; http://www.breakingnews.ie/world/indonesia-seven-people-dead-in-ferry-fire-299116.html"/>
  </r>
  <r>
    <d v="2007-03-23T00:00:00"/>
    <x v="30"/>
    <x v="0"/>
    <n v="28"/>
    <s v="—"/>
    <s v="—"/>
    <s v="—"/>
    <s v="Ferry flipped as it tried to steer away from a whirlpool"/>
    <s v="—"/>
    <s v="—"/>
    <s v="—"/>
    <s v="Toe River"/>
    <s v="—"/>
    <s v="—"/>
    <s v="cargo of rice sacks, bamboo"/>
    <s v="http://www.india-forums.com/news/asia/24735-boat-capsizes-in-myanmar-16-killed.htm"/>
  </r>
  <r>
    <d v="2007-03-28T00:00:00"/>
    <x v="31"/>
    <x v="1"/>
    <n v="4"/>
    <s v="Pam Burridge"/>
    <s v="—"/>
    <s v="Sydney Ferries"/>
    <s v="Collision with pleasure craft"/>
    <s v="—"/>
    <s v="—"/>
    <s v="—"/>
    <s v="Sydney Harbor"/>
    <s v="—"/>
    <s v="—"/>
    <s v="—"/>
    <s v="http://en.wikipedia.org/wiki/Sydney_Ferries; http://www.otsi.nsw.gov.au/ferry/Investigation-Report-Pam-Burridge-final.pdf"/>
  </r>
  <r>
    <d v="2007-04-15T00:00:00"/>
    <x v="0"/>
    <x v="0"/>
    <n v="6"/>
    <s v="—"/>
    <s v="—"/>
    <s v="—"/>
    <s v="Ferry collided with sand carrier"/>
    <s v="—"/>
    <s v="—"/>
    <s v="Day"/>
    <s v="Minjiang River tributary"/>
    <s v="—"/>
    <s v="—"/>
    <s v="—"/>
    <s v="http://www.china.org.cn/english/China/207214.htm"/>
  </r>
  <r>
    <d v="2007-04-25T00:00:00"/>
    <x v="32"/>
    <x v="0"/>
    <n v="13"/>
    <s v="Lazarus"/>
    <s v="—"/>
    <s v="—"/>
    <s v="Ferry hit a sandbar and flung passengers overboard"/>
    <s v="—"/>
    <s v="—"/>
    <s v="Night"/>
    <s v="Jeremie Bay"/>
    <s v="—"/>
    <s v="rescue hampered by poor visibility"/>
    <s v="—"/>
    <s v="http://news.xinhuanet.com/english/2007-04/26/content_6030728.htm"/>
  </r>
  <r>
    <d v="2007-06-10T00:00:00"/>
    <x v="6"/>
    <x v="0"/>
    <n v="5"/>
    <s v="M/V Catalyn-D"/>
    <s v="—"/>
    <s v="San Nicolas Shipping Lines "/>
    <s v="Fire started in the cargo section, cause unknown"/>
    <s v="—"/>
    <s v="—"/>
    <s v="Night"/>
    <s v="Paluan Bay, Mindoro"/>
    <s v="—"/>
    <s v="crew abandoned ship with passengers; rescued by fishing boats and Coast Guard"/>
    <s v="Rice cargo; investigated by a Special Board of Marine Inquiry"/>
    <s v="http://www.highbeam.com/doc/1P3-1307495901.html; http://www.highbeam.com/doc/1P3-1289051541.html; http://www.highbeam.com/doc/1P3-1309807241.html"/>
  </r>
  <r>
    <d v="2007-07-12T00:00:00"/>
    <x v="6"/>
    <x v="0"/>
    <n v="103"/>
    <s v="M/V Blue Water Princess"/>
    <n v="24"/>
    <s v="AC-Joy Express Liner/Blue Magic Ferries"/>
    <s v="Improperly lashed cargo may have shifted, causing vessel to sink"/>
    <s v="N"/>
    <s v="10-foot-high waves"/>
    <s v="Night"/>
    <s v="near Bondoc Peninsula on Luzon Island"/>
    <s v="captain accepted responsibility for the accident in BMI; failed to record passengers in manifest and secured rolling cargo only with weak cords"/>
    <s v="SAR by navy, air force; hampered by bad weather"/>
    <s v="passenger manifest recorded only 28 passengers"/>
    <s v="http://www.nationmultimedia.com/2007/07/12/regional/regional_30040538.php; http://www.philstar.com/headlines/8404/blue-water-captain-admits-negligence"/>
  </r>
  <r>
    <d v="2007-08-07T00:00:00"/>
    <x v="25"/>
    <x v="0"/>
    <n v="198"/>
    <s v="—"/>
    <s v="—"/>
    <s v="—"/>
    <s v="Overcrowded, weather"/>
    <s v="Y"/>
    <s v="heavy rain, choppy waters"/>
    <s v="Night"/>
    <s v="northern coast of Sierra Leone"/>
    <s v="—"/>
    <s v="—"/>
    <s v="Rice cargo"/>
    <s v="&quot;Sierra Leone: Some 50 dead and 148 missing after boat sinks.&quot; BBC Monitoring Africa. 03 August 2007 (Accessed through Proquest)"/>
  </r>
  <r>
    <d v="2007-09-06T00:00:00"/>
    <x v="20"/>
    <x v="0"/>
    <n v="31"/>
    <s v="—"/>
    <s v="—"/>
    <s v="—"/>
    <s v="Overcrowded, weather"/>
    <s v="Y"/>
    <s v="rainy season"/>
    <s v="Day"/>
    <s v="Rapti River"/>
    <s v="—"/>
    <s v="—"/>
    <s v="High river"/>
    <s v="http://twocircles.net/2007sep06/11_killed_nepal_boat_capsize.html#.VAnEmGRdVUU"/>
  </r>
  <r>
    <d v="2007-10-09T00:00:00"/>
    <x v="1"/>
    <x v="0"/>
    <n v="35"/>
    <s v="—"/>
    <s v="—"/>
    <s v="—"/>
    <s v="Weather"/>
    <s v="—"/>
    <s v="storm"/>
    <s v="Day"/>
    <s v="Meghna River"/>
    <s v="—"/>
    <s v="—"/>
    <s v="—"/>
    <s v="http://english.people.com.cn/90001/90777/6279226.html"/>
  </r>
  <r>
    <d v="2007-10-14T00:00:00"/>
    <x v="22"/>
    <x v="0"/>
    <n v="20"/>
    <s v="—"/>
    <s v="—"/>
    <s v="—"/>
    <s v="Gangplank collapsed as passengers disembarked from the ferry"/>
    <s v="—"/>
    <s v="—"/>
    <s v="—"/>
    <s v="—"/>
    <s v="—"/>
    <s v="—"/>
    <s v="passengers traveling for Eid; railing may have collapsed as well"/>
    <s v="http://www.reuters.com/article/2007/10/15/idUSL15598156; http://www.egyptsearch.com/forums/ultimatebb.cgi?ubb=print_topic;f=2;t=014945; http://hisz.rsoe.hu/alertmap/site/?pageid=event_desc&amp;edis_id=VI-20071014-13725-EGY"/>
  </r>
  <r>
    <d v="2007-10-14T00:00:00"/>
    <x v="33"/>
    <x v="0"/>
    <n v="7"/>
    <s v="Seagull Express 2"/>
    <s v="—"/>
    <s v="—"/>
    <s v="Fire caused by short-circuit in engine room"/>
    <s v="—"/>
    <s v="—"/>
    <s v="Day"/>
    <s v="South China Sea"/>
    <s v="—"/>
    <s v="SAR described as &quot;massive&quot;; Royal Malaysian Navy, marine police, tour boats, fishing boats"/>
    <s v="incomplete manifest; expired permit"/>
    <s v="http://en.wikipedia.org/wiki/Seagull_Express_2; http://english.people.com.cn/90001/90782/90872/6287145.html; http://www.highbeam.com/doc/1P1-144949669.html; http://archive.today/4ZrkJ"/>
  </r>
  <r>
    <d v="2007-10-16T00:00:00"/>
    <x v="1"/>
    <x v="0"/>
    <n v="100"/>
    <s v="—"/>
    <s v="—"/>
    <s v="—"/>
    <s v="Weather"/>
    <s v="—"/>
    <s v="tropical storm"/>
    <s v="—"/>
    <s v="—"/>
    <s v="—"/>
    <s v="—"/>
    <s v="—"/>
    <s v="http://mg.co.za/article/2007-10-16-hundred-feared-drowned-as-ferry-capsizes"/>
  </r>
  <r>
    <d v="2007-10-18T00:00:00"/>
    <x v="2"/>
    <x v="0"/>
    <n v="66"/>
    <s v="Acita 03"/>
    <s v="—"/>
    <s v="—"/>
    <s v="Passengers climbed on roof seeking stronger cellphone signals"/>
    <s v="Y"/>
    <s v="—"/>
    <s v="Night"/>
    <s v="off Sulawesi Island"/>
    <s v="—"/>
    <s v="—"/>
    <s v="only 60 on manifest"/>
    <s v="http://mg.co.za/article/2007-10-19-at-least-31-dead-as-indonesian-ferry-sinks; http://www.thejakartapost.com/news/2007/10/21/31-bodies-recovered-after-ferry-sinks.html; http://www.taipeitimes.com/News/front/archives/2007/10/20/2003383921"/>
  </r>
  <r>
    <d v="2007-11-04T00:00:00"/>
    <x v="34"/>
    <x v="0"/>
    <n v="3"/>
    <s v="—"/>
    <s v="—"/>
    <s v="—"/>
    <s v="Overloaded, crashed on underwater telegraph pole"/>
    <s v="Y"/>
    <s v="—"/>
    <s v="—"/>
    <s v="off Samut Prakan Province"/>
    <s v="—"/>
    <s v="—"/>
    <s v="—"/>
    <s v="http://www.thaivisa.com/forum/topic/151882-overloaded-ferry-sinks-in-samut-prakan-killing-3/"/>
  </r>
  <r>
    <d v="2008-01-28T00:00:00"/>
    <x v="5"/>
    <x v="0"/>
    <n v="13"/>
    <s v="—"/>
    <s v="—"/>
    <s v="—"/>
    <s v="Overloaded, capsized"/>
    <s v="Y"/>
    <s v="—"/>
    <s v="—"/>
    <s v="Lake Tanganyika"/>
    <s v="captain was drunk"/>
    <s v="—"/>
    <s v="incomplete manifest"/>
    <s v="http://www.brantfordexpositor.ca/2008/01/31/at-least-10-dead-in-Congo, Dem. Rep.-boat-accident"/>
  </r>
  <r>
    <d v="2008-02-22T00:00:00"/>
    <x v="35"/>
    <x v="0"/>
    <n v="19"/>
    <s v="Almirante Montero"/>
    <s v="—"/>
    <s v="—"/>
    <s v="Collision"/>
    <s v="N"/>
    <s v="—"/>
    <s v="Night"/>
    <s v="Amazon River"/>
    <s v="—"/>
    <s v="police, fire service, locals"/>
    <s v="—"/>
    <s v="http://www.interferry.com/node/859; http://www.aaj.tv/2008/02/brazilian-river-ferry-death-toll-rises-to-14/"/>
  </r>
  <r>
    <d v="2008-02-28T00:00:00"/>
    <x v="1"/>
    <x v="0"/>
    <n v="59"/>
    <s v="MV Saurav"/>
    <s v="—"/>
    <s v="—"/>
    <s v="Hit by sand-laden barge from behind"/>
    <s v="—"/>
    <s v="—"/>
    <s v="—"/>
    <s v="—"/>
    <s v="—"/>
    <s v="—"/>
    <s v="—"/>
    <s v="http://usatoday30.usatoday.com/news/world/2008-02-28-bangladesh-ferry_N.htm"/>
  </r>
  <r>
    <d v="2008-05-04T00:00:00"/>
    <x v="10"/>
    <x v="0"/>
    <n v="71"/>
    <s v="Comandante Sales"/>
    <s v="—"/>
    <s v="—"/>
    <s v="Weather, overcrowded"/>
    <s v="Y"/>
    <s v="rainstorm"/>
    <s v="Night"/>
    <s v="Solimoes River"/>
    <s v="—"/>
    <s v="—"/>
    <s v="vessel had previously been grounded for failing inspection; no passenger list"/>
    <s v="http://usatoday30.usatoday.com/news/world/2008-05-07-brazil-ferry_N.htm; http://www.utsandiego.com/uniontrib/20080505/news_1n5brazil.html; http://news.usti.net/home/news/cn/print/?/news.trouble/2/wed/cd/Ubrazil-ferry.Rzl7_Iy6.html"/>
  </r>
  <r>
    <d v="2008-05-11T00:00:00"/>
    <x v="32"/>
    <x v="0"/>
    <n v="11"/>
    <s v="—"/>
    <s v="—"/>
    <s v="—"/>
    <s v="—"/>
    <s v="—"/>
    <s v="—"/>
    <s v="—"/>
    <s v="—"/>
    <s v="—"/>
    <s v="rescue slowed because closest rescue vessel was out of gas"/>
    <s v="Survivors swam"/>
    <s v="http://usatoday30.usatoday.com/news/world/2008-05-11-haiti-ferry-sink_N.htm"/>
  </r>
  <r>
    <d v="2006-05-13T00:00:00"/>
    <x v="1"/>
    <x v="0"/>
    <n v="92"/>
    <s v="MV Chanpur"/>
    <s v="—"/>
    <s v="—"/>
    <s v="Weather"/>
    <s v="—"/>
    <s v="storm"/>
    <s v="—"/>
    <s v="Ghorautra River"/>
    <s v="—"/>
    <s v="—"/>
    <s v="—"/>
    <s v="http://english.people.com.cn/90001/90777/90851/6412776.html; http://usatoday30.usatoday.com/news/world/2008-05-13-1389028431_x.htm; http://www.itnsource.com/shotlist/RTV/2008/05/14/RTV2373708/RTV2373708-125?v=0"/>
  </r>
  <r>
    <d v="2008-05-18T00:00:00"/>
    <x v="2"/>
    <x v="0"/>
    <s v="—"/>
    <s v="MV. Dharma Kencana I "/>
    <s v="—"/>
    <s v="—"/>
    <s v="Fire"/>
    <s v="—"/>
    <s v="—"/>
    <s v="—"/>
    <s v="Mentaya Hilir Selatan river, West Kalimantan "/>
    <s v="—"/>
    <m/>
    <s v="—"/>
    <s v="http://kemhubri.dephub.go.id/knkt/ntsc_maritime/Laut/2008/Laporan%20KMP.%20Dharma%20Kencana%20Final.pdf (Indonesian); Nurwahyudy 2014.pdf"/>
  </r>
  <r>
    <d v="2008-06-21T00:00:00"/>
    <x v="6"/>
    <x v="0"/>
    <n v="814"/>
    <s v="MV Princess of the Stars"/>
    <s v="—"/>
    <s v="Sulpicio Lines"/>
    <s v="Although Typhoon Fengshen had already made landfall, the vessel was allowed to sail because it was considered large enough to stay afloat in the typhoon's periphery; however, Fengshen changed trajectory"/>
    <s v="N"/>
    <s v="Typhoon Fengshen"/>
    <s v="Day"/>
    <s v="—"/>
    <s v="some report crew more concerned with saving themselves than helping passengers"/>
    <s v="Navy forced to abort rescue because of storm"/>
    <s v="later, efforts to remove a dangerous pesticide cargo that was on board when the vessel sank. Illegal to transport dangerous items in passenger vessels."/>
    <s v="http://en.wikipedia.org/wiki/MV_Princess_of_the_Stars"/>
  </r>
  <r>
    <d v="2008-07-04T00:00:00"/>
    <x v="30"/>
    <x v="0"/>
    <n v="38"/>
    <s v="Mo Pa Pa Tun"/>
    <s v="—"/>
    <s v="—"/>
    <s v="Water entered stern"/>
    <s v="—"/>
    <s v="—"/>
    <s v="Night"/>
    <s v="Yway River"/>
    <s v="—"/>
    <s v="—"/>
    <s v="—"/>
    <s v="http://www.hindustantimes.com/world-news/38-killed-in-myanmar-boat-accident/article1-321639.aspx"/>
  </r>
  <r>
    <d v="2008-07-28T00:00:00"/>
    <x v="20"/>
    <x v="0"/>
    <n v="8"/>
    <s v="—"/>
    <s v="—"/>
    <s v="—"/>
    <s v="capsized, overloaded"/>
    <s v="Y"/>
    <s v="—"/>
    <s v="—"/>
    <s v="Kanari River, flooded"/>
    <s v="—"/>
    <s v="rescue with &quot;expert swimmers and rafts&quot;"/>
    <s v="—"/>
    <s v="http://en.trend.az/world/other/1256697.html"/>
  </r>
  <r>
    <d v="2008-09-14T00:00:00"/>
    <x v="36"/>
    <x v="0"/>
    <n v="5"/>
    <s v="MV Hayat N"/>
    <s v="—"/>
    <s v="Manmara N. Maritime Corp"/>
    <s v="—"/>
    <s v="—"/>
    <s v="—"/>
    <s v="Night"/>
    <s v="Marmara Sea"/>
    <s v="—"/>
    <s v="—"/>
    <s v="rolling cargo of 73 trucks and 2 cars"/>
    <s v="http://en.wikipedia.org/wiki/MV_Hayat_N; http://www.reuters.com/article/2008/09/15/us-turkey-ferry-idUSLE30968820080915?feedType=RSS&amp;feedName=topNews"/>
  </r>
  <r>
    <d v="2008-09-26T00:00:00"/>
    <x v="2"/>
    <x v="0"/>
    <n v="9"/>
    <s v="—"/>
    <s v="—"/>
    <s v="—"/>
    <s v="Fire"/>
    <s v="—"/>
    <s v="—"/>
    <s v="—"/>
    <s v="—"/>
    <s v="—"/>
    <s v="—"/>
    <s v="passengers jumped into sea"/>
    <s v="http://usatoday30.usatoday.com/news/world/2008-09-27-2718740022_x.htm"/>
  </r>
  <r>
    <d v="2008-11-05T00:00:00"/>
    <x v="6"/>
    <x v="0"/>
    <n v="49"/>
    <s v="MV Don Dexter Kathleen"/>
    <s v="—"/>
    <s v="—"/>
    <s v="Strong gust of wind caused the vessel to capsize"/>
    <s v="—"/>
    <s v="whirlwind"/>
    <s v="Day"/>
    <s v="off Masbate Island"/>
    <s v="—"/>
    <s v="vessel had life jackets, but the wind was too sudden"/>
    <s v="Overturned in strong winds"/>
    <s v="http://english.sina.com/world/2008/1104/196206.html; http://www.dailymail.co.uk/news/article-1082989/Philippines-ferry-disaster-kills-39-people.html"/>
  </r>
  <r>
    <d v="2008-12-15T00:00:00"/>
    <x v="6"/>
    <x v="0"/>
    <n v="50"/>
    <s v="MVCA Mea Jan"/>
    <s v="—"/>
    <s v="—"/>
    <s v="Strong waves broke the vessel's bamboo outrigger"/>
    <s v="—"/>
    <s v="big waves"/>
    <s v="Night"/>
    <s v="mouth of the Cagayan River"/>
    <s v="—"/>
    <s v="SAR hampered by bad weather"/>
    <s v="Carrying double the legal passenger limit"/>
    <s v="http://www.walesonline.co.uk/news/world-news/philippines-passengers-perish-ferry-capsize-2134992; http://english.cri.cn/2947/2008/12/15/189s433002.htm"/>
  </r>
  <r>
    <d v="2009-01-04T00:00:00"/>
    <x v="20"/>
    <x v="0"/>
    <n v="43"/>
    <s v="—"/>
    <s v="—"/>
    <s v="—"/>
    <s v="Capsized after hitting a floating tree"/>
    <s v="—"/>
    <s v="—"/>
    <s v="—"/>
    <s v="Saptakoshi River"/>
    <s v="—"/>
    <s v="rescue hindered by thick fog"/>
    <s v="Fog"/>
    <s v="http://www.abc.net.au/news/stories/2009/01/04/2458843.htm?site=news"/>
  </r>
  <r>
    <d v="2009-01-11T00:00:00"/>
    <x v="2"/>
    <x v="0"/>
    <n v="250"/>
    <s v="Teratai Prima"/>
    <s v="—"/>
    <s v="—"/>
    <s v="Vessel slammed by 4m waves"/>
    <s v="Y"/>
    <s v="severe storm; cyclone caused tides of five to six metres"/>
    <s v="Night"/>
    <s v="Makassar Strait off Sulawesi Island"/>
    <s v="—"/>
    <s v="hampered by huge waves"/>
    <s v="vessel carried several tons of cargo; 150 passengers jumped into sea"/>
    <s v="http://en.wikipedia.org/wiki/MV_Teratai_Prima; http://www.express.co.uk/news/world/79442/250-feared-dead-in-ferry-disaster; http://www.foxnews.com/story/2009/01/11/250-feared-dead-after-ferry-sinks-in-indonesia/"/>
  </r>
  <r>
    <d v="2009-01-25T00:00:00"/>
    <x v="27"/>
    <x v="0"/>
    <n v="49"/>
    <s v="—"/>
    <s v="—"/>
    <s v="—"/>
    <s v="Overcrowded, capsized"/>
    <s v="Y"/>
    <s v="—"/>
    <s v="—"/>
    <s v="Gianh River"/>
    <s v="—"/>
    <s v="—"/>
    <s v="passengers on board panicked and swarmed to one side"/>
    <s v="http://www.ctvnews.ca/police-say-40-dead-in-vietnamese-ferry-accident-1.363675"/>
  </r>
  <r>
    <d v="2009-02-08T00:00:00"/>
    <x v="1"/>
    <x v="0"/>
    <n v="10"/>
    <s v="—"/>
    <s v="—"/>
    <s v="—"/>
    <s v="Capsized after being hit by another ferry"/>
    <s v="—"/>
    <s v="—"/>
    <s v="Day"/>
    <s v="Titas River"/>
    <s v="—"/>
    <s v="—"/>
    <s v="Collision with larger ferry which fled the scene"/>
    <s v="http://en.ce.cn/World/Asia-Pacific/200902/09/t20090209_18151616.shtml"/>
  </r>
  <r>
    <d v="2009-02-19T00:00:00"/>
    <x v="1"/>
    <x v="0"/>
    <n v="50"/>
    <s v="—"/>
    <s v="—"/>
    <s v="—"/>
    <s v="Collision with a cargo boat in dense fog"/>
    <s v="—"/>
    <s v="fog"/>
    <s v="Dawn"/>
    <s v="Kirtonkhola River"/>
    <s v="—"/>
    <s v="—"/>
    <s v="—"/>
    <s v="http://english.people.com.cn/90001/90777/90851/6598175.html"/>
  </r>
  <r>
    <d v="2009-03-03T00:00:00"/>
    <x v="0"/>
    <x v="0"/>
    <n v="10"/>
    <s v="Qiandongnanke-0181"/>
    <s v="—"/>
    <s v="—"/>
    <s v="—"/>
    <s v="Y"/>
    <s v="water turbulent because reservoir was full"/>
    <s v="—"/>
    <s v="SanBanXi Reservoir, 20 m deep, turbulent, reefs"/>
    <s v="operator may have ignored warnings not to run vessel"/>
    <s v="hampered by water turbulence"/>
    <s v="—"/>
    <s v="http://www.ferrysafety.org/Guizhou%20Province%20Ferry%20Accidents%20Analysis,%20Final.pdf"/>
  </r>
  <r>
    <d v="2009-05-23T00:00:00"/>
    <x v="6"/>
    <x v="0"/>
    <n v="12"/>
    <s v="MB Commando 6"/>
    <s v="—"/>
    <s v="Ilagan Shipping Lines Water Transport Co."/>
    <s v="Outrigger broke, vessel capsized"/>
    <s v="Y"/>
    <s v="strong currents"/>
    <s v="Day"/>
    <s v="near Verde Island"/>
    <s v="crew and captain's incompetence cited in the accident"/>
    <s v="apparently two boats passed by without helping passengers"/>
    <s v="operator's license was suspended after the accident, but it may have continued operating as New Gallerian Shipping Lines"/>
    <s v="http://newsinfo.inquirer.net/inquirerheadlines/nation/view/20100529-272665/Tragedy-in-the-merry-month-of-May;http://english.cri.cn/6966/2009/05/23/2021s487163.htm"/>
  </r>
  <r>
    <d v="2009-05-30T00:00:00"/>
    <x v="7"/>
    <x v="0"/>
    <n v="3"/>
    <s v="MV Fatih"/>
    <s v="—"/>
    <s v="—"/>
    <s v="Rudder problems and leak in the hull"/>
    <s v="—"/>
    <s v="—"/>
    <s v="Night"/>
    <s v="Port of Zanzibar"/>
    <s v="—"/>
    <s v="—"/>
    <s v="—"/>
    <s v="Personal communication, Kiersten Reid Sander of IMRF"/>
  </r>
  <r>
    <d v="2009-05-30T00:00:00"/>
    <x v="2"/>
    <x v="0"/>
    <n v="5"/>
    <s v="Mandiri Nusantara"/>
    <s v="—"/>
    <s v="—"/>
    <s v="Fire"/>
    <s v="—"/>
    <s v="—"/>
    <s v="Day"/>
    <s v="Java Sea"/>
    <s v="—"/>
    <s v="—"/>
    <s v="—"/>
    <s v="http://www.tmcnet.com/usubmit/2009/06/06/4214338.htm"/>
  </r>
  <r>
    <d v="2009-07-13T00:00:00"/>
    <x v="37"/>
    <x v="0"/>
    <n v="35"/>
    <s v="Uean Te Raoi II "/>
    <s v="—"/>
    <s v="Catholic Parish of Maiana"/>
    <s v="capsized because of structural instability"/>
    <s v="—"/>
    <s v="high seas"/>
    <s v="Day"/>
    <s v="off Maiana Island"/>
    <s v="crew did not know how to rescue passengers"/>
    <s v="accident reported four hours later when survivors swam to shore, took another 4 hours for rescue vessel to be launched; looked for survivors in wrong area because of miscalculated drift pattern"/>
    <s v="not enough life jackets aboard for all passengers; no certificate of seaworthiness or license of trade; ill-designed vessel"/>
    <s v="http://www.nzherald.co.nz/nz/news/article.cfm?c_id=1&amp;objectid=10659040; http://storiesfromkiribati.webs.com/apps/blog/show/19216392-ocean-accident-uean-te-raoi-1"/>
  </r>
  <r>
    <d v="2009-07-13T00:00:00"/>
    <x v="32"/>
    <x v="0"/>
    <n v="38"/>
    <s v="—"/>
    <s v="—"/>
    <s v="—"/>
    <s v="Overloaded; capsized after being battered by strong winds and waves"/>
    <s v="Y"/>
    <s v="—"/>
    <s v="—"/>
    <s v="off Rosse Point"/>
    <s v="—"/>
    <s v="—"/>
    <s v="—"/>
    <s v="http://en.trend.az/world/other/1503534.html; http://laht.com/article.asp?CategoryId=14092&amp;ArticleId=339025"/>
  </r>
  <r>
    <d v="2009-08-06T00:00:00"/>
    <x v="38"/>
    <x v="0"/>
    <n v="62"/>
    <s v="MV Princess Ashika"/>
    <s v="30+"/>
    <s v="—"/>
    <s v="—"/>
    <s v="—"/>
    <s v="—"/>
    <s v="—"/>
    <s v="between the capital and an outer island"/>
    <s v="—"/>
    <s v="SAR assisted by New Zealand and Australia"/>
    <s v="captain claimed he was pressured into sailing despite vessel problems"/>
    <s v="http://news.xinhuanet.com/english/2009-08/07/content_11839059.htm; http://www.foxnews.com/story/2009/08/10/captain-sunken-tonga-ferry-says-was-pressured-to-sail/"/>
  </r>
  <r>
    <d v="2009-08-27T00:00:00"/>
    <x v="2"/>
    <x v="0"/>
    <n v="12"/>
    <s v="Putra Romo"/>
    <s v="—"/>
    <s v="Dewa Nyoman Kawi"/>
    <s v="Weather"/>
    <s v="—"/>
    <s v="big waves, strong winds"/>
    <s v="Day"/>
    <s v="Badung Strait"/>
    <s v="—"/>
    <s v="—"/>
    <s v="may have been overloaded with sand and concrete"/>
    <s v="http://en.trend.az/azerbaijan/society/1529209.html; http://english.cctv.com/20090827/101783.shtml"/>
  </r>
  <r>
    <d v="2009-08-29T00:00:00"/>
    <x v="2"/>
    <x v="0"/>
    <n v="22"/>
    <s v="Sari Mulia"/>
    <s v="—"/>
    <s v="—"/>
    <s v="Overloaded"/>
    <s v="Y"/>
    <s v="—"/>
    <s v="Night"/>
    <s v="off Borneo Island"/>
    <s v="—"/>
    <s v="—"/>
    <s v="wooden ship"/>
    <s v="http://seattletimes.com/html/nationworld/2009767931_apasindonesiashipsinks.html"/>
  </r>
  <r>
    <d v="2009-09-05T00:00:00"/>
    <x v="6"/>
    <x v="0"/>
    <n v="10"/>
    <s v="SuperFerry 9"/>
    <n v="23"/>
    <s v="Aboitiz Transport System Corp"/>
    <s v="Capsized; one of the ferry's side doors may have been left open or cargo may have shifted"/>
    <s v="—"/>
    <s v="—"/>
    <s v="Night"/>
    <s v="Off the coast of Zamboanga Del Norte, calm waters"/>
    <s v="—"/>
    <s v="ATS cargo ship, life rafts, Philippines navy; relatively prompt"/>
    <s v="years of mechanical problems preceded the 2009 sinking"/>
    <s v="&quot;Poor standards sink Philippines' ferries&quot;.pdf; http://en.wikipedia.org/wiki/SuperFerry_9"/>
  </r>
  <r>
    <d v="2009-09-11T00:00:00"/>
    <x v="25"/>
    <x v="0"/>
    <n v="229"/>
    <s v="Teh Teh "/>
    <s v="—"/>
    <s v="—"/>
    <s v="Overloaded, weather"/>
    <s v="Y"/>
    <s v="turbulent sea, strong tide"/>
    <s v="—"/>
    <s v="—"/>
    <s v="—"/>
    <s v="—"/>
    <s v="—"/>
    <s v="http://archive.today/d3N81"/>
  </r>
  <r>
    <d v="2009-11-09T00:00:00"/>
    <x v="0"/>
    <x v="0"/>
    <n v="6"/>
    <s v="—"/>
    <s v="—"/>
    <s v="—"/>
    <s v="Ferry hit a barge carrying sand"/>
    <s v="—"/>
    <s v="—"/>
    <s v="Night"/>
    <s v="upper Yangtze River"/>
    <s v="—"/>
    <s v="—"/>
    <s v="—"/>
    <s v="http://english.cri.cn/6909/2009/11/10/1821s528278.htm"/>
  </r>
  <r>
    <d v="2009-11-17T00:00:00"/>
    <x v="30"/>
    <x v="0"/>
    <n v="52"/>
    <s v="Nay Win Tun"/>
    <s v="—"/>
    <s v="—"/>
    <s v="Collision with an oil barge"/>
    <s v="—"/>
    <s v="—"/>
    <s v="—"/>
    <s v="Ngawun River"/>
    <s v="—"/>
    <s v="—"/>
    <s v="—"/>
    <s v="http://www.aljazeera.com/news/asia-pacific/2009/11/200911178123358981.html"/>
  </r>
  <r>
    <d v="2009-11-21T00:00:00"/>
    <x v="2"/>
    <x v="0"/>
    <n v="55"/>
    <s v="Dumai Express 10"/>
    <s v="—"/>
    <s v="—"/>
    <s v="Overloaded, weather, poor training"/>
    <s v="Y"/>
    <s v="—"/>
    <s v="Day"/>
    <s v="—"/>
    <s v="—"/>
    <s v="SAR halted by nightfall and weather"/>
    <s v="—"/>
    <s v="http://www.inform.kz/eng/article/2214627"/>
  </r>
  <r>
    <d v="2009-11-27T00:00:00"/>
    <x v="1"/>
    <x v="0"/>
    <n v="120"/>
    <s v="MV Coco-4"/>
    <s v="—"/>
    <s v="—"/>
    <s v="Capsized during disembarking when passengers scrambled to get off after vessel hit a shoal"/>
    <s v="—"/>
    <s v="—"/>
    <s v="Night"/>
    <s v="Tetulia River"/>
    <s v="—"/>
    <s v="rescue slow because rescuers were on holiday for Eid"/>
    <s v="Capsized at dock"/>
    <s v="http://www.nydailynews.com/news/world/bangladesh-ferry-capsizes-dock-37-dead-scores-missing-article-1.414013"/>
  </r>
  <r>
    <d v="2009-12-04T00:00:00"/>
    <x v="1"/>
    <x v="0"/>
    <n v="48"/>
    <s v="—"/>
    <s v="—"/>
    <s v="—"/>
    <s v="Collision between passenger boat and ferry; all casualties from passenger boat, no damage to ferry"/>
    <s v="—"/>
    <s v="—"/>
    <s v="—"/>
    <s v="—"/>
    <s v="—"/>
    <s v="—"/>
    <s v="Collision in fog"/>
    <s v="http://www.nydailynews.com/news/world/passenger-boat-capsizes-bangladesh-killing-46-article-1.431904; http://english.cri.cn/6966/2009/12/05/45s533679.htm"/>
  </r>
  <r>
    <d v="2009-12-24T00:00:00"/>
    <x v="6"/>
    <x v="0"/>
    <n v="27"/>
    <s v="—"/>
    <s v="—"/>
    <s v="—"/>
    <s v="Collision with a fishing boat"/>
    <s v="—"/>
    <s v="—"/>
    <s v="—"/>
    <s v="—"/>
    <s v="—"/>
    <s v="—"/>
    <s v="Note: records about this accident and the following one are likely to be confused."/>
    <s v="&quot;Philippines: 3 Killed, 24 missing in Philippine ferry collision.&quot; Asia News Monitor, 25 December 2009 (Accessed through Proquest)."/>
  </r>
  <r>
    <d v="2009-12-27T00:00:00"/>
    <x v="6"/>
    <x v="0"/>
    <n v="41"/>
    <s v="—"/>
    <s v="—"/>
    <s v="Besta Shipping Lines"/>
    <s v="—"/>
    <s v="—"/>
    <s v="—"/>
    <s v="—"/>
    <s v="off Verde Island"/>
    <s v="crew did not issue a warning, passengers left to fend for themselves"/>
    <s v="SAR by three passing ships, Coast Guard"/>
    <s v="—"/>
    <s v="http://www.itnsource.com/shotlist/RTV/2009/12/28/RTV2556309/?v=1"/>
  </r>
  <r>
    <d v="2010-01-04T00:00:00"/>
    <x v="26"/>
    <x v="0"/>
    <n v="19"/>
    <s v="—"/>
    <s v="—"/>
    <s v="—"/>
    <s v="Overcrowded"/>
    <s v="Y"/>
    <s v="—"/>
    <s v="—"/>
    <s v="Rupnarayan River"/>
    <s v="—"/>
    <s v="—"/>
    <s v="—"/>
    <s v="http://seattletimes.com/html/nationworld/2010689440_apasindiaboatcapsizes.html"/>
  </r>
  <r>
    <d v="2010-01-30T00:00:00"/>
    <x v="26"/>
    <x v="0"/>
    <n v="30"/>
    <s v="—"/>
    <s v="—"/>
    <s v="—"/>
    <s v="Capsized"/>
    <s v="Y"/>
    <s v="—"/>
    <s v="—"/>
    <s v="Godavari River"/>
    <s v="—"/>
    <s v="—"/>
    <s v="Overcrowded, leaky, hit a bridge"/>
    <s v="http://www.thejakartapost.com/news/2010/01/30/india-12-drown-20-missing-boat-capsizes.html; http://news.xinhuanet.com/english2010/world/2010-01/30/c_13156886.htm"/>
  </r>
  <r>
    <d v="2010-05-14T00:00:00"/>
    <x v="1"/>
    <x v="0"/>
    <n v="17"/>
    <s v="—"/>
    <s v="—"/>
    <s v="—"/>
    <s v="Overloading, capsized"/>
    <s v="Y"/>
    <s v="—"/>
    <s v="Night"/>
    <s v="Daleshwari River"/>
    <s v="—"/>
    <s v="fire brigade, local fishermen"/>
    <s v="Heavily loaded with cargo"/>
    <s v="http://english.peopledaily.com.cn/90001/90777/90851/6984513.html; http://english.peopledaily.com.cn/90001/90777/90851/6986163.html"/>
  </r>
  <r>
    <d v="2010-05-28T00:00:00"/>
    <x v="39"/>
    <x v="0"/>
    <n v="36"/>
    <s v="—"/>
    <s v="—"/>
    <s v="—"/>
    <s v="Overloading, poorly balanced cargo; pilot turned vessel abruptly when cargo shifted, causing vessel to capsize"/>
    <s v="Y"/>
    <s v="—"/>
    <s v="Night"/>
    <s v="Amazon River"/>
    <s v="—"/>
    <s v="—"/>
    <s v="incomplete manifest"/>
    <s v="http://www.laht.com/article.asp?CategoryId=14095&amp;ArticleId=357705"/>
  </r>
  <r>
    <d v="2010-06-08T00:00:00"/>
    <x v="1"/>
    <x v="0"/>
    <n v="62"/>
    <s v="—"/>
    <s v="—"/>
    <s v="—"/>
    <s v="Sank"/>
    <s v="—"/>
    <s v="rough weather"/>
    <s v="Day"/>
    <s v="Sunamganj district"/>
    <s v="—"/>
    <s v="—"/>
    <s v="—"/>
    <s v="http://news.xinhuanet.com/english2010/world/2010-06/08/c_13339554.htm;http://news.oneindia.in/2010/06/08/ferrycapsize-in-bangladesh-leaves-12dead.html"/>
  </r>
  <r>
    <d v="2010-07-06T00:00:00"/>
    <x v="1"/>
    <x v="0"/>
    <n v="13"/>
    <s v="—"/>
    <s v="—"/>
    <s v="—"/>
    <s v="Rammed by sand barge"/>
    <s v="—"/>
    <s v="strong current"/>
    <s v="Night"/>
    <s v="Shitlakhya river"/>
    <s v="—"/>
    <s v="Fire Service and Civil Defense; Bangladesh Inland Water Transport Authority"/>
    <s v="—"/>
    <s v="http://www.southasiamail.com/news.php?id=73155; http://transportbangladesh.blogspot.com/2010_07_01_archive.html; http://english.people.com.cn/90001/90777/90851/7054328.html"/>
  </r>
  <r>
    <d v="2010-07-22T00:00:00"/>
    <x v="16"/>
    <x v="0"/>
    <n v="11"/>
    <s v="—"/>
    <s v="—"/>
    <s v="—"/>
    <s v="Capsize"/>
    <s v="—"/>
    <s v="strong winds and waves"/>
    <s v="—"/>
    <s v="Lake Victoria"/>
    <s v="—"/>
    <s v="—"/>
    <s v="—"/>
    <s v="&quot;1 killed, 10 missing in Uganda boat accident.&quot; Xinhua News Agency. 21 July 2010 (Accessed through Proquest)."/>
  </r>
  <r>
    <d v="2010-07-29T00:00:00"/>
    <x v="5"/>
    <x v="0"/>
    <n v="140"/>
    <s v="—"/>
    <s v="—"/>
    <s v="—"/>
    <s v="Hit a sand bank and capsized"/>
    <s v="—"/>
    <s v="—"/>
    <s v="—"/>
    <s v="Kasai River"/>
    <s v="—"/>
    <s v="—"/>
    <s v="incomplete manifest"/>
    <s v="http://news.xinhuanet.com/english2010/world/2010-07/30/c_13422875.htm; http://en.wikipedia.org/wiki/Kasai_River_disaster"/>
  </r>
  <r>
    <d v="2010-08-02T00:00:00"/>
    <x v="16"/>
    <x v="0"/>
    <n v="33"/>
    <s v="—"/>
    <s v="—"/>
    <s v="—"/>
    <s v="Capsized in a storm"/>
    <s v="Y"/>
    <s v="storm"/>
    <s v="Night"/>
    <s v="Lake Albert"/>
    <s v="—"/>
    <s v="—"/>
    <s v="—"/>
    <s v="http://www.bbc.co.uk/news/world-africa-10841894"/>
  </r>
  <r>
    <d v="2010-08-10T00:00:00"/>
    <x v="2"/>
    <x v="0"/>
    <n v="11"/>
    <s v="Hastina III"/>
    <s v="—"/>
    <s v="—"/>
    <s v="Large wave slammed into vessel, passengers panicked and ran to one side"/>
    <s v="—"/>
    <s v="—"/>
    <s v="—"/>
    <s v="between Adonara and Lembata islands"/>
    <s v="—"/>
    <s v="quick SAR"/>
    <s v="—"/>
    <s v="http://usatoday30.usatoday.com/news/world/2010-08-09-Indonesia_N.htm"/>
  </r>
  <r>
    <d v="2010-09-04T00:00:00"/>
    <x v="5"/>
    <x v="0"/>
    <n v="70"/>
    <s v="—"/>
    <s v="—"/>
    <s v="—"/>
    <s v="vessel hit a rock and capsized"/>
    <s v="—"/>
    <s v="—"/>
    <s v="Night"/>
    <s v="Ruki River"/>
    <m/>
    <m/>
    <s v="vessel was traveling without lights"/>
    <s v="http://www.dailymail.co.uk/news/article-1309392/270-feared-killed-river-ferry-disasters-Congo.html; http://www.theguardian.com/world/2010/sep/05/congo-riverboat-fire-200-dead"/>
  </r>
  <r>
    <d v="2010-09-05T00:00:00"/>
    <x v="5"/>
    <x v="0"/>
    <n v="200"/>
    <s v="—"/>
    <s v="—"/>
    <s v="—"/>
    <s v="engine caught fire"/>
    <s v="Y"/>
    <s v="—"/>
    <s v="—"/>
    <s v="River Kasai"/>
    <s v="crew members may have spilled fuel, causing fire"/>
    <s v="fishermen refused to help passengers and looted vessel instead"/>
    <s v="overcrowded, carrying fuel drums"/>
    <s v="http://www.dailymail.co.uk/news/article-1309392/270-feared-killed-river-ferry-disasters-Congo.html; http://www.theguardian.com/world/2010/sep/05/congo-riverboat-fire-200-dead"/>
  </r>
  <r>
    <d v="2010-10-26T00:00:00"/>
    <x v="2"/>
    <x v="0"/>
    <n v="22"/>
    <s v="—"/>
    <s v="—"/>
    <s v="—"/>
    <s v="Weather, engine trouble"/>
    <s v="—"/>
    <s v="bad weather"/>
    <s v="Day"/>
    <s v="off Palue Island"/>
    <s v="—"/>
    <s v="—"/>
    <s v="Bad weather"/>
    <s v="http://english.people.com.cn/90001/90777/90851/7175998.html"/>
  </r>
  <r>
    <d v="2010-10-31T00:00:00"/>
    <x v="26"/>
    <x v="0"/>
    <n v="152"/>
    <s v="—"/>
    <s v="—"/>
    <s v="—"/>
    <s v="Hit a sandbank"/>
    <s v="Y"/>
    <s v="turbulent waters"/>
    <s v="—"/>
    <s v="Muriganga River"/>
    <s v="—"/>
    <s v="—"/>
    <s v="—"/>
    <s v="http://www.timeslive.co.za/world/2010/11/01/62-die-in-indian-ferry-accident; http://www.voanews.com/content/india-ferry-accident-kills-50---106455348/166571.html"/>
  </r>
  <r>
    <d v="2010-12-19T00:00:00"/>
    <x v="1"/>
    <x v="0"/>
    <n v="37"/>
    <s v="—"/>
    <s v="—"/>
    <s v="—"/>
    <s v="Collision with a cargo trawler"/>
    <s v="—"/>
    <s v="fog"/>
    <s v="Night"/>
    <s v="Surma River"/>
    <s v="—"/>
    <s v="—"/>
    <s v="—"/>
    <s v="http://english.cri.cn/6966/2010/12/19/2742s610853.htm"/>
  </r>
  <r>
    <d v="2010-12-27T00:00:00"/>
    <x v="33"/>
    <x v="0"/>
    <n v="5"/>
    <s v="—"/>
    <s v="—"/>
    <s v="—"/>
    <s v="Overloaded, weather"/>
    <s v="Y"/>
    <s v="strong winds and currents"/>
    <s v="—"/>
    <s v="off Mersing; capsized 200 ft from jetty"/>
    <s v="—"/>
    <s v="—"/>
    <s v="operator and ferry driver arrested; passengers were not wearing life jackets"/>
    <s v="http://www.thestar.com.my/Story/?sec=nation&amp;file=%2F2010%2F12%2F27%2Fnation%2F20101227171837"/>
  </r>
  <r>
    <d v="2011-01-28T00:00:00"/>
    <x v="2"/>
    <x v="0"/>
    <n v="20"/>
    <s v="Laut Teduh II"/>
    <s v="—"/>
    <s v="—"/>
    <s v="Fire; possibly caused by cigarette"/>
    <s v="—"/>
    <s v="—"/>
    <s v="Night"/>
    <s v="Sunda Strait"/>
    <s v="crew members charged with negligence"/>
    <s v="helicopters, other vessels"/>
    <s v="passengers jumped into water from height of 10m"/>
    <s v="http://id.wikipedia.org/wiki/Musibah_KM_Laut_Teduh_II (Google Translate from Indonesian); http://www.nytimes.com/2011/01/29/world/asia/29indo.html; http://www.thejakartapost.com/news/2011/02/09/another-ship-catches-fire-no-fatalities.html"/>
  </r>
  <r>
    <d v="2011-03-12T00:00:00"/>
    <x v="1"/>
    <x v="0"/>
    <n v="8"/>
    <s v="—"/>
    <s v="—"/>
    <s v="—"/>
    <s v="Capsized in storm"/>
    <s v="—"/>
    <s v="surging storm, high waves"/>
    <s v="Day"/>
    <s v="Meghna River"/>
    <s v="—"/>
    <s v="survivors swam ashore"/>
    <s v="—"/>
    <s v="http://www.disasterforum.org/files/Bangladesh_Disaster_Report_2011.pdf, &quot;8 killed in trawler capsize in the river Meghna in Narsingdi&quot;"/>
  </r>
  <r>
    <d v="2011-04-21T00:00:00"/>
    <x v="1"/>
    <x v="0"/>
    <n v="45"/>
    <s v="—"/>
    <s v="—"/>
    <s v="—"/>
    <s v="Collision with a wreck"/>
    <s v="—"/>
    <s v="—"/>
    <s v="Night"/>
    <s v="River Meghna"/>
    <s v="—"/>
    <s v="—"/>
    <s v="—"/>
    <s v="http://english.sina.com/world/2011/0422/370029.html; http://www.cbsnews.com/news/ferry-capsizes-scores-missing-in-bangladesh/"/>
  </r>
  <r>
    <d v="2011-04-30T00:00:00"/>
    <x v="22"/>
    <x v="0"/>
    <n v="22"/>
    <s v="—"/>
    <s v="—"/>
    <s v="—"/>
    <s v="Bus fell off ferry"/>
    <s v="—"/>
    <s v="—"/>
    <s v="—"/>
    <s v="Nile River"/>
    <s v="—"/>
    <s v="—"/>
    <s v="victims were inside the bus"/>
    <s v="http://www.chinadaily.com.cn/world/2011-04/29/content_12424833.htm"/>
  </r>
  <r>
    <d v="2011-06-06T00:00:00"/>
    <x v="2"/>
    <x v="0"/>
    <n v="32"/>
    <s v="—"/>
    <s v="—"/>
    <s v="—"/>
    <s v="Overcrowding, bad weather"/>
    <s v="Y"/>
    <s v="—"/>
    <s v="—"/>
    <s v="South Kalimantan province"/>
    <s v="—"/>
    <s v="—"/>
    <s v="incomplete manifest"/>
    <s v="http://news.xinhuanet.com/english2010/world/2011-06/09/c_13920275_2.htm"/>
  </r>
  <r>
    <d v="2011-06-07T00:00:00"/>
    <x v="2"/>
    <x v="0"/>
    <n v="13"/>
    <s v="—"/>
    <s v="—"/>
    <s v="—"/>
    <s v="Capsized"/>
    <s v="—"/>
    <s v="—"/>
    <s v="—"/>
    <s v="East Kalimantan province"/>
    <s v="—"/>
    <s v="—"/>
    <s v="—"/>
    <s v="http://news.xinhuanet.com/english2010/world/2011-06/09/c_13920275_2.htm"/>
  </r>
  <r>
    <d v="2011-06-11T00:00:00"/>
    <x v="1"/>
    <x v="0"/>
    <n v="7"/>
    <s v="—"/>
    <s v="—"/>
    <s v="—"/>
    <s v="Capsized in strong current"/>
    <s v="—"/>
    <s v="strong current"/>
    <s v="—"/>
    <s v="Brahmaputra River"/>
    <s v="—"/>
    <s v="—"/>
    <s v="driver ignored passengers' concerns and sailed vessel through strong current"/>
    <s v="http://www.disasterforum.org/files/Bangladesh_Disaster_Report_2011.pdf, &quot;Seven killed in boat capsize in the Brahmaputra&quot;"/>
  </r>
  <r>
    <d v="2011-06-26T00:00:00"/>
    <x v="1"/>
    <x v="0"/>
    <n v="1"/>
    <s v="—"/>
    <s v="—"/>
    <s v="—"/>
    <s v="Weather"/>
    <s v="—"/>
    <s v="heavy rain, strong wind, strong current"/>
    <s v="—"/>
    <s v="Jaducata River"/>
    <s v="—"/>
    <s v="—"/>
    <s v="—"/>
    <s v="http://english.people.com.cn/90001/90777/90851/7421500.html"/>
  </r>
  <r>
    <d v="2011-07-06T00:00:00"/>
    <x v="1"/>
    <x v="0"/>
    <n v="32"/>
    <s v="MV Madinar Alo"/>
    <s v="—"/>
    <s v="—"/>
    <s v="Collision with a tanker"/>
    <s v="—"/>
    <s v="—"/>
    <s v="Night"/>
    <s v="Sitalakhya River"/>
    <s v="—"/>
    <s v="—"/>
    <s v="—"/>
    <s v="&quot;Bangladesh's ferry capsize toll reaches 12.&quot; The Press Trust of India, 08 July 2011 (Accessed through Proquest). &quot;Ferry capsized in river in Bangladesh.&quot; Xinhua News Agency. 06 July 2011 (Accessed through Proquest)."/>
  </r>
  <r>
    <d v="2011-07-10T00:00:00"/>
    <x v="40"/>
    <x v="1"/>
    <n v="188"/>
    <s v="Bulgaria"/>
    <n v="56"/>
    <s v="—"/>
    <s v="engine failure in both engines, vessel listed heavily"/>
    <s v="N"/>
    <s v="thunderstorm and heavy rain"/>
    <s v="—"/>
    <s v="Volga River"/>
    <s v="captain set sail despite poor ship condition and engine problems"/>
    <s v="local police, helicopters, divers, other vessels; passengers did not have time to launch life rafts"/>
    <s v="vessel old and in poor repair; crew was aware of engine problems hours before departure; incomplete manifest; children were locked in a playroom and unable to get out; news reports have contradictory ship capacity"/>
    <s v="http://www.telegraph.co.uk/news/worldnews/europe/russia/8630448/50-children-among-100-passengers-dead-in-Russian-boat-accident.html; http://russia-ic.com/business_law/in_depth/1401#.VUKLzWRViko; http://rt.com/news/ship-sinks-bulgaria-kazan/"/>
  </r>
  <r>
    <d v="2011-07-29T00:00:00"/>
    <x v="5"/>
    <x v="0"/>
    <n v="100"/>
    <s v="—"/>
    <s v="—"/>
    <s v="—"/>
    <s v="Collision with cargo vessel; no lights at night"/>
    <s v="—"/>
    <s v="—"/>
    <s v="—"/>
    <s v="Tshuapa River"/>
    <s v="—"/>
    <s v="—"/>
    <s v="—"/>
    <s v="http://jamaica-gleaner.com/gleaner/20110729/int/int5.html"/>
  </r>
  <r>
    <d v="2011-07-30T00:00:00"/>
    <x v="1"/>
    <x v="0"/>
    <n v="81"/>
    <s v="—"/>
    <s v="—"/>
    <s v="—"/>
    <s v="Collision with a cargo vessel"/>
    <s v="—"/>
    <s v="—"/>
    <s v="Night"/>
    <s v="Buriganga River"/>
    <s v="—"/>
    <s v="vessel salvaged within a few hours"/>
    <s v="—"/>
    <s v="http://www.bangladesh-web.com/view.php?hidRecord=361881"/>
  </r>
  <r>
    <d v="2011-08-16T00:00:00"/>
    <x v="20"/>
    <x v="0"/>
    <n v="20"/>
    <s v="—"/>
    <s v="—"/>
    <s v="—"/>
    <s v="Capsized in flooded river"/>
    <s v="Y"/>
    <s v="flooding from monsoon rains"/>
    <s v="Night"/>
    <s v="Kamala River"/>
    <s v="—"/>
    <s v="—"/>
    <s v="vessel was old and overcrowded"/>
    <s v="http://blogs.voanews.com/breaking-news/2011/08/17/at-least-12-missing-after-boating-accident-in-nepal/; http://www.foxnews.com/world/2011/08/17/at-least-20-missing-in-nepal-boat-accident/"/>
  </r>
  <r>
    <d v="2011-08-21T00:00:00"/>
    <x v="6"/>
    <x v="0"/>
    <n v="4"/>
    <s v="M/V Island Fastcraft 1"/>
    <s v="—"/>
    <s v="Island Express Shipping"/>
    <s v="Fire"/>
    <s v="—"/>
    <s v="stormy weather"/>
    <s v="—"/>
    <s v="near port of Cebu"/>
    <s v="—"/>
    <s v="Philippine Coast Guard, passing vessel"/>
    <s v="fire caused by electrical fire in engine room; Board of Marine Inquiry followed"/>
    <s v="http://www.breakingnews.ie/world/three-dead-in-ferry-fire-517356.html; http://piadispatch.blogspot.com/2011/08/pia-dispatch-monday-august-22-2011.html"/>
  </r>
  <r>
    <d v="2011-08-28T00:00:00"/>
    <x v="2"/>
    <x v="0"/>
    <n v="12"/>
    <s v="Windu Karsa"/>
    <s v="—"/>
    <s v="—"/>
    <s v="Capsize; reports of huge waves or leaking; overloaded"/>
    <s v="Y"/>
    <s v="—"/>
    <s v="Night"/>
    <s v="off Southeast Sulawesi"/>
    <s v="—"/>
    <s v="—"/>
    <s v="incomplete manifest"/>
    <s v="http://www.globaltimes.cn/content/672868.shtml; http://english.cri.cn/6966/2011/08/27/2941s655442.htm; http://www.antaranews.com/en/news/75273/sar-teams-recover-two-more-bodies-from-windu-karsa-shipwreck; http://www.thejakartapost.com/news/2011/08/27/capacity-overload-may-have-caused-fatal-ferry-accident.html"/>
  </r>
  <r>
    <d v="2011-09-10T00:00:00"/>
    <x v="0"/>
    <x v="0"/>
    <n v="15"/>
    <s v="—"/>
    <s v="—"/>
    <s v="Yin Xixiang and Yin "/>
    <s v="Capsized after being blocked by iron cables used for dredging"/>
    <s v="—"/>
    <s v="—"/>
    <s v="Day"/>
    <s v="Fuyi River"/>
    <s v="—"/>
    <s v="—"/>
    <s v="vessel's owners detained, three officials fired"/>
    <s v="http://english.sina.com/china/p/2011/0909/395650.html; http://english.sina.com/china/2011/0909/395630.html; http://article.wn.com/view/2011/09/11/Death_toll_rises_to_12_after_China_school_ferry_sinking/"/>
  </r>
  <r>
    <d v="2011-09-11T00:00:00"/>
    <x v="7"/>
    <x v="0"/>
    <n v="1573"/>
    <s v="MV Spice Islanders"/>
    <n v="44"/>
    <s v="—"/>
    <s v="Listing, lost engine power, overloaded"/>
    <s v="Y"/>
    <s v="dangerous currents"/>
    <s v="Night"/>
    <s v="Indian Ocean, en route to Pemba Island"/>
    <s v="—"/>
    <s v="—"/>
    <s v="—"/>
    <s v="http://www.nydailynews.com/news/world/ferry-capsizes-tanzania-coast-zanzibar-200-dead-600-survivors-article-1.953040; http://business.highbeam.com/435553/article-1G1-267084666/240-perish-sinking-ferry-off-tanzania-survivors-say; http://www.ippmedia.com/frontend/index.php?l=37649; http://en.wikipedia.org/wiki/MV_Spice_Islander_I"/>
  </r>
  <r>
    <d v="2011-09-15T00:00:00"/>
    <x v="41"/>
    <x v="1"/>
    <n v="2"/>
    <s v="Nordlys"/>
    <n v="17"/>
    <s v="—"/>
    <s v="Fire caused by explosion in the engine room"/>
    <s v="N"/>
    <s v="—"/>
    <s v="—"/>
    <s v="—"/>
    <s v="crew remained on board to fight fire"/>
    <s v="—"/>
    <s v="vessel still in operation"/>
    <s v="http://en.wikipedia.org/wiki/MS_Nordlys_(1993); http://article.wn.com/view/2011/09/16/Firestricken_Norwegian_ferry_listing_heavily/"/>
  </r>
  <r>
    <d v="2011-09-24T00:00:00"/>
    <x v="2"/>
    <x v="0"/>
    <n v="28"/>
    <s v="—"/>
    <s v="—"/>
    <s v="—"/>
    <s v="Weather"/>
    <s v="—"/>
    <s v="strong waves"/>
    <s v="—"/>
    <s v="off Madura"/>
    <s v="—"/>
    <s v="—"/>
    <s v="—"/>
    <s v="http://en.ce.cn/World/Asia-Pacific/201109/26/t20110926_22720321.shtml"/>
  </r>
  <r>
    <d v="2011-09-26T00:00:00"/>
    <x v="2"/>
    <x v="0"/>
    <n v="4"/>
    <s v="MV. Marina Nusantara "/>
    <s v="—"/>
    <s v="—"/>
    <s v="collision with barge, then caught fire"/>
    <s v="—"/>
    <s v="—"/>
    <s v="—"/>
    <s v="Barito River"/>
    <s v="—"/>
    <s v="—"/>
    <s v="fire may have started on vehicle deck"/>
    <s v="http://www.shipwrecklog.com/log/2011/09/km-marina-nusantara/; Nurwahyudy 2014.pdf"/>
  </r>
  <r>
    <d v="2011-09-29T00:00:00"/>
    <x v="2"/>
    <x v="0"/>
    <n v="8"/>
    <s v="KM Kirana IX"/>
    <s v="—"/>
    <s v="Bambang Haryo"/>
    <s v="Truck caught fire on car deck, passengers panicked"/>
    <s v="—"/>
    <s v="—"/>
    <s v="—"/>
    <s v="Tanjung Perak Port"/>
    <s v="—"/>
    <s v="—"/>
    <s v="—"/>
    <s v="http://www.theaustralian.com.au/news/world/indonesian-ferry-stampede-kills-eight/story-e6frg6so-1226149238091?nk=06feb476aa261513b786af4933430764; http://id.wikipedia.org/wiki/Musibah_KM_Kirana_IX (Google Translated from Indonesian"/>
  </r>
  <r>
    <d v="2012-01-18T00:00:00"/>
    <x v="0"/>
    <x v="0"/>
    <n v="7"/>
    <s v="Qianbijiedu-4001"/>
    <s v="—"/>
    <s v="—"/>
    <s v="Collided with bridge pier, capsized"/>
    <s v="—"/>
    <s v="—"/>
    <s v="—"/>
    <s v="Jinsha County, Yutang River"/>
    <s v="—"/>
    <s v="—"/>
    <s v="improper stowage of motorcycles led to overloaded and weight imbalance"/>
    <s v="http://www.ferrysafety.org/Guizhou%20Province%20Ferry%20Accidents%20Analysis,%20Final.pdf"/>
  </r>
  <r>
    <d v="2012-02-03T00:00:00"/>
    <x v="42"/>
    <x v="0"/>
    <n v="146"/>
    <s v="MV Rabaul Queen"/>
    <n v="22"/>
    <s v="Rabaul Shipping Co."/>
    <s v="Capsized after being hit by three large waves"/>
    <s v="Y"/>
    <s v="—"/>
    <s v="—"/>
    <s v="off the east coast of PNG"/>
    <s v="—"/>
    <s v="SAR hampered by bad weather; life boats and life jackets available"/>
    <s v="2nd hand Japanese vessel"/>
    <s v="http://www.nj.com/news/index.ssf/2012/02/more_than_110_still_missing_af.html; http://en.wikipedia.org/wiki/MV_Rabaul_Queen; http://www.coi.gov.pg/documents/COI%20MV%20RABAUL%20QUEEN/Rabaul%20Queen%20COI%20final%20report%20June%202012.pdf"/>
  </r>
  <r>
    <d v="2012-03-13T00:00:00"/>
    <x v="1"/>
    <x v="0"/>
    <n v="147"/>
    <s v="MV-Shariatpur-1"/>
    <s v="—"/>
    <s v="—"/>
    <s v="Head-on collision with oil tanker"/>
    <s v="—"/>
    <s v="—"/>
    <s v="Night"/>
    <s v="Meghna River"/>
    <s v="—"/>
    <s v="—"/>
    <s v="—"/>
    <s v="http://world.time.com/2012/03/13/ferry-capsizes-in-bangladesh/; http://en.wikipedia.org/wiki/MV_Shariatpur_1; http://english.vietnamnet.vn/fms/world-news/18299/bangladesh-wraps-up-rescue-after-sunken-ferry-salvaged--112-confirmed-dead.html"/>
  </r>
  <r>
    <d v="2012-03-22T00:00:00"/>
    <x v="30"/>
    <x v="0"/>
    <n v="13"/>
    <s v="—"/>
    <s v="—"/>
    <s v="—"/>
    <s v="Capsized as it was trying to dock"/>
    <s v="—"/>
    <s v="—"/>
    <s v="—"/>
    <s v="Irrawaddy Delta"/>
    <s v="—"/>
    <s v="—"/>
    <s v="—"/>
    <s v="http://www.news.com.au/breaking-news/ten-die-in-burma-ferry-accident/story-e6frfku0-1226307338592"/>
  </r>
  <r>
    <d v="2012-04-30T00:00:00"/>
    <x v="26"/>
    <x v="0"/>
    <n v="103"/>
    <s v="—"/>
    <s v="—"/>
    <s v="—"/>
    <s v="Capsized during a storm"/>
    <s v="—"/>
    <s v="heavy winds and rain, strong current"/>
    <s v="—"/>
    <s v="—"/>
    <s v="—"/>
    <s v="SAR hampered by bad weather"/>
    <s v="overloaded, no life boats or life jackets, passengers sat on roof"/>
    <s v="http://www.bbc.com/news/world-asia-india-17904139; http://www.bbc.com/news/world-asia-india-17895377"/>
  </r>
  <r>
    <d v="2012-07-18T00:00:00"/>
    <x v="7"/>
    <x v="0"/>
    <n v="138"/>
    <s v="MV Skagit"/>
    <n v="23"/>
    <s v="Seagull Sea Transport"/>
    <s v="sank in rough seas"/>
    <s v="Y"/>
    <s v="high winds, rough seas; vessels had been warned not to make the crossing"/>
    <s v="—"/>
    <s v="near Chumbe Island"/>
    <s v="—"/>
    <s v="boats, police helicopters; SAR hampered by rough seas"/>
    <s v="overloading, high winds"/>
    <s v="http://www.reuters.com/article/2012/07/19/us-tanzania-ferry-idUSBRE86I0NB20120719; http://en.wikipedia.org/wiki/MV_Skagit"/>
  </r>
  <r>
    <d v="2012-08-01T00:00:00"/>
    <x v="0"/>
    <x v="0"/>
    <n v="39"/>
    <s v="Lamma IV, Sea Smooth"/>
    <s v="—"/>
    <s v="Hong Kong Electric Company, Hong Kong &amp; Kowloon Ferry"/>
    <s v="Collision between two ferries"/>
    <s v="N"/>
    <s v="—"/>
    <s v="Night"/>
    <s v="off Lamma Island"/>
    <s v="7 crew members arrested"/>
    <s v="massive SAR"/>
    <s v="going to watch fireworks display; Lamma IV went down so quickly passengers were thrown into water without life vests"/>
    <s v="http://www.gov.hk/en/theme/coi-lamma/pdf/coi_report_e.pdf; http://en.wikipedia.org/wiki/2012_Lamma_Island_ferry_collision"/>
  </r>
  <r>
    <d v="2012-09-26T00:00:00"/>
    <x v="2"/>
    <x v="0"/>
    <n v="7"/>
    <s v="MV Bahuga Jaya"/>
    <n v="40"/>
    <s v="PT Atosim Lampung Pelarayan"/>
    <s v="collision with a  chemical tanker"/>
    <s v="N"/>
    <s v="—"/>
    <s v="—"/>
    <s v="Sunda Strait"/>
    <s v="both crews failed to understand each others' signals"/>
    <s v="—"/>
    <s v="—"/>
    <s v="http://kemhubri.dephub.go.id/knkt/ntsc_maritime/Laut/2012/Final%20Report%20Collision%20Bahuga%20Jaya%20vs%20Norgas%20Cathinka.pdf"/>
  </r>
  <r>
    <d v="2013-02-08T00:00:00"/>
    <x v="1"/>
    <x v="0"/>
    <n v="52"/>
    <s v="MV Sarosh"/>
    <s v="—"/>
    <s v="—"/>
    <s v="Collision with a sand carrier"/>
    <s v="—"/>
    <s v="—"/>
    <s v="—"/>
    <s v="Meghna River"/>
    <s v="—"/>
    <s v="—"/>
    <s v="—"/>
    <s v="http://www.aljazeera.com/news/asia/2013/02/2013286657580349.html; http://www.bbc.com/news/world-asia-21378303"/>
  </r>
  <r>
    <d v="2013-04-19T00:00:00"/>
    <x v="10"/>
    <x v="0"/>
    <n v="14"/>
    <s v="Leao do Norte"/>
    <s v="—"/>
    <s v="—"/>
    <s v="Capsized"/>
    <s v="—"/>
    <s v="—"/>
    <s v="—"/>
    <s v="mouth of the Amazon River"/>
    <s v="—"/>
    <s v="—"/>
    <s v="—"/>
    <s v="http://www.express.co.uk/news/world/393206/12-die-as-Brazil-river-boat-sinks"/>
  </r>
  <r>
    <d v="2013-05-01T00:00:00"/>
    <x v="7"/>
    <x v="0"/>
    <n v="3"/>
    <s v="—"/>
    <s v="—"/>
    <s v="—"/>
    <s v="Sank in high waves"/>
    <s v="—"/>
    <s v="high waves"/>
    <s v="—"/>
    <s v="between Pemba and Tanga"/>
    <s v="—"/>
    <s v="rescue by local fishermen"/>
    <s v="vessel was a wooden dhow"/>
    <s v="Personal communication, Kiersten Reid Sander of IMRF"/>
  </r>
  <r>
    <d v="2013-05-28T00:00:00"/>
    <x v="33"/>
    <x v="0"/>
    <n v="23"/>
    <s v="Bakun Mas Express Boat"/>
    <s v="—"/>
    <s v="—"/>
    <s v="Collision with debris"/>
    <s v="—"/>
    <s v="—"/>
    <s v="Day"/>
    <s v="Rajang River"/>
    <s v="—"/>
    <s v="passengers swam to safety"/>
    <s v="—"/>
    <s v="http://news.abnxcess.com/2013/05/181-passengers-swim-to-safety-23-missing-when-express-boat-sinks-in-rajang-river/; http://borneoinsider.com/2013/05/28/ill-fated-bakun-mas-overloaded-sarawak-police/"/>
  </r>
  <r>
    <d v="2013-06-13T00:00:00"/>
    <x v="6"/>
    <x v="0"/>
    <n v="9"/>
    <s v="MV Lady of Mount Carmel"/>
    <s v="—"/>
    <s v="—"/>
    <s v="Capsized because of unbalanced rolling cargo"/>
    <s v="—"/>
    <s v="calm"/>
    <s v="Day"/>
    <s v="off Burias Island"/>
    <s v="—"/>
    <s v="passengers were wearing life vest"/>
    <s v="incomplete manifest"/>
    <s v="http://newsinfo.inquirer.net/428679/dotc-orders-investigation-of-ferry-sinking-off-masbate; http://www.bbc.com/news/world-asia-22884784; http://newsinfo.inquirer.net/426313/2-dead-4-missing-as-ro-ro-ferry-sinks"/>
  </r>
  <r>
    <d v="2013-08-16T00:00:00"/>
    <x v="6"/>
    <x v="0"/>
    <n v="120"/>
    <s v="MV St. Thomas Aquinas"/>
    <n v="40"/>
    <s v="2GO Travel"/>
    <s v="Collision with cargo ship owned by Sulpicio Lines"/>
    <s v="—"/>
    <s v="—"/>
    <s v="Night"/>
    <s v="Mactan Channel"/>
    <s v="—"/>
    <s v="—"/>
    <s v="passengers were asleep; Sulpicio-owned cargo ship may have been in wrong lane; oil and fuel leaked into the water, damaging coastline"/>
    <s v="http://en.wikipedia.org/wiki/MV_St._Thomas_Aquinas; http://www.cnn.com/2013/08/16/world/asia/philippines-ships-collision/index.html?hpt=wo_c2"/>
  </r>
  <r>
    <d v="2013-09-28T00:00:00"/>
    <x v="14"/>
    <x v="0"/>
    <n v="142"/>
    <s v="—"/>
    <s v="—"/>
    <s v="—"/>
    <s v="Vessel split in two"/>
    <s v="Y"/>
    <s v="high waters following a heavy rainy season"/>
    <s v="—"/>
    <s v="Niger River"/>
    <s v="—"/>
    <s v="—"/>
    <s v="—"/>
    <s v="http://www.cbc.ca/news/world/nigeria-ferry-capsizes-killing-dozens-1.1872259; http://www.abc.net.au/news/2013-09-29/deadly-nigeria-ferry-accident-africa-travel/4987356"/>
  </r>
  <r>
    <d v="2013-11-03T00:00:00"/>
    <x v="34"/>
    <x v="0"/>
    <n v="9"/>
    <s v="—"/>
    <s v="—"/>
    <s v="—"/>
    <s v="Engine problems; passengers rushed to top deck, causing ferry to overbalance"/>
    <s v="N"/>
    <s v="—"/>
    <s v="—"/>
    <s v="off Lan Island"/>
    <s v="—"/>
    <s v="vessel lacked enough life vests"/>
    <s v="overloaded"/>
    <s v="http://www.usatoday.com/story/news/world/2013/11/03/thailand-ferry-accident/3429697/; http://www.foxnews.com/world/2013/11/03/6-tourists-including-2-russians-and-1-chinese-killed-in-ferry-accident-in/"/>
  </r>
  <r>
    <d v="2013-12-28T00:00:00"/>
    <x v="25"/>
    <x v="0"/>
    <n v="19"/>
    <s v="MV Sanda Island, LMV Sabenty"/>
    <m/>
    <m/>
    <s v="collision"/>
    <s v="Y"/>
    <s v="—"/>
    <s v="Night"/>
    <s v="08o 30.595’N 013o 09.632’W"/>
    <s v="—"/>
    <s v="master of MV Sanda Island sent distress call; SLMA SAR team and local boats responded"/>
    <s v="LMV Sabenty was unlicensed, MV Sanda Island was traveling at an unsafe speed and didn't have lookout posted; MV Sabenty went back to port to pick up unauthorized passengers; incomplete manifest; a third vessel in the waterway obscured the two vessels' view of each other"/>
    <s v="Report on the Investigation of the Collision - MV Sanda &amp; LMV Sabenty 3.1.14.docx"/>
  </r>
  <r>
    <d v="2014-04-02T00:00:00"/>
    <x v="14"/>
    <x v="0"/>
    <n v="14"/>
    <s v="—"/>
    <s v="—"/>
    <s v="Bell Marine Company"/>
    <s v="Vessel broke up and sank"/>
    <s v="—"/>
    <m/>
    <s v="Day"/>
    <s v="Majidun River"/>
    <m/>
    <m/>
    <s v="boat had non-functioning life jackets; passengers told captain that water was entering boat and he ignored them"/>
    <s v="http://www.punchng.com/news/boat-accident-lagos-operators-suspend-services-mourn/"/>
  </r>
  <r>
    <d v="2014-04-16T00:00:00"/>
    <x v="43"/>
    <x v="1"/>
    <n v="312"/>
    <s v="MV Sewol"/>
    <n v="20"/>
    <s v="Chonghaejin Marine Company Ltd."/>
    <s v="Capsized because of making a sharp turn "/>
    <s v="N"/>
    <s v="ferry delayed by fog"/>
    <s v="Day"/>
    <s v="http://en.wikipedia.org/wiki/Sinking_of_the_MV_Sewol#mediaviewer/File:MS_Sewol_Track.jpg"/>
    <s v="captain and communications officer told passengers to stay in their rooms; 15 crew members arrested for negligence and manslaughter"/>
    <s v="international and multiday"/>
    <s v="overloaded (carrying 3X the cargo limit), unbalanced cargo, previous renovations caused it to overbalance"/>
    <s v="http://en.wikipedia.org/wiki/Sinking_of_the_MV_Sewol"/>
  </r>
  <r>
    <d v="2014-05-02T00:00:00"/>
    <x v="7"/>
    <x v="0"/>
    <n v="5"/>
    <s v="—"/>
    <s v="—"/>
    <s v="Azam Marine"/>
    <s v="Passengers seated on the sundeck fell overboard when the vessel was hit by a wave"/>
    <s v="—"/>
    <s v="rough weather, high tides"/>
    <s v="—"/>
    <s v="between Pemba and Zanzibar"/>
    <s v="captain did not turn back for fear of sinking"/>
    <s v="rescue by local fishermen"/>
    <m/>
    <s v="Personal communication, Kiersten Reid Sander of IMRF"/>
  </r>
  <r>
    <d v="2014-05-15T00:00:00"/>
    <x v="1"/>
    <x v="0"/>
    <n v="79"/>
    <s v="MV Miraj-4"/>
    <s v="—"/>
    <s v="—"/>
    <s v="Weather"/>
    <s v="Y"/>
    <s v="high winds, deep water, strong currents"/>
    <s v="—"/>
    <s v="Meghna River"/>
    <s v="captain refused to take cover as storm began"/>
    <s v="coordinated by BIWTA"/>
    <s v="overloaded"/>
    <s v="http://en.wikipedia.org/wiki/Sinking_of_the_MV_Miraj-4; http://www.bbc.com/news/world-asia-27427984"/>
  </r>
  <r>
    <d v="2014-08-03T00:00:00"/>
    <x v="25"/>
    <x v="0"/>
    <n v="11"/>
    <s v="LMV Dignity"/>
    <s v="less than 1 year"/>
    <s v="Mohamed Stevens"/>
    <s v="outboard engine broke down and swells began entering boat"/>
    <s v="Y"/>
    <s v="heavy wind, strong swells, heavy rain"/>
    <s v="Day"/>
    <s v="070 40.21’N 0120 36.70’W"/>
    <s v="—"/>
    <s v="accident was sighted from shore; rescue by local boats, then Sierra Leone air force and others; only 12 life jackets on board"/>
    <s v="little freeboard because overloaded with passengers and cargo of firewood; incomplete manifest; vessel took on extra passengers at unauthorized loading point"/>
    <s v="M'bokie Accident Investigation.docx"/>
  </r>
  <r>
    <d v="2014-08-04T00:00:00"/>
    <x v="1"/>
    <x v="0"/>
    <n v="172"/>
    <s v="Pinak 6"/>
    <n v="21"/>
    <s v="Abu Bakkar Siddique and Omar Faruque Limon"/>
    <s v="Tipped over by strong winds"/>
    <s v="Y"/>
    <s v="strong winds and currents"/>
    <s v="Day"/>
    <s v="Padma River"/>
    <s v="launch operator had no license"/>
    <s v="—"/>
    <s v="excessive loading; owners arrested and tried for overloading and homicide; owners claimed BIWTA forced them to overload"/>
    <s v="http://www.worldbulletin.net/news/142289/45-dead-bodies-recovered-since-bangladesh-ferry-capsized; http://www.business-standard.com/article/news-ani/bangladesh-launch-owners-platform-seek-release-of-pinak-6-owner-son-114090600626_1.html; http://www.dhakatribune.com/law-rights/2014/aug/14/arrested-pinak-6-owner-blames-biwta"/>
  </r>
  <r>
    <d v="2014-08-17T00:00:00"/>
    <x v="2"/>
    <x v="0"/>
    <n v="2"/>
    <s v="—"/>
    <s v="—"/>
    <s v="Tajudin Sam"/>
    <s v="Weather(?)"/>
    <s v="—"/>
    <s v="stormy weather"/>
    <s v="Night"/>
    <s v="between Lombok and Komodo islands"/>
    <s v="—"/>
    <s v="13-hour delay in reporting of accident to SAR team; local fishermen rescued some passengers first"/>
    <s v="passengers accused operators of failing to provide navigational and safety equipment"/>
    <s v="http://in.reuters.com/article/2014/08/17/indonesia-sinking-idINKBN0GH08N20140817; http://gcaptain.com/15-missing-after-boat-carrying-20-tourists-sinks-in-eastern-indonesia/; http://www.theguardian.com/world/2014/aug/18/indonesia-ferry-survivors-tourist-boat"/>
  </r>
  <r>
    <d v="2014-08-21T00:00:00"/>
    <x v="20"/>
    <x v="0"/>
    <n v="40"/>
    <s v="—"/>
    <s v="—"/>
    <s v="—"/>
    <s v="Capsized"/>
    <s v="—"/>
    <s v="rivers swollen with continual rain"/>
    <s v="Day"/>
    <s v="Bagmati River"/>
    <s v="—"/>
    <s v="—"/>
    <s v="—"/>
    <s v="http://www.shanghaidaily.com/article/article_xinhua.aspx?id=236671"/>
  </r>
  <r>
    <d v="2014-09-14T00:00:00"/>
    <x v="6"/>
    <x v="0"/>
    <n v="9"/>
    <s v="Maharlika II"/>
    <n v="30"/>
    <s v="Department of Transportation and Communications, and Department of Public Works and Highways (jointly); operated by Philharbor Ferries and Port Services Inc."/>
    <s v="Steering problems, weather"/>
    <s v="—"/>
    <s v="heavy rain, approach of Typhoon Kalmaegi"/>
    <s v="—"/>
    <s v="Surigao-Leyte Channel"/>
    <s v="—"/>
    <s v="Navy, Coast Guard, other ships"/>
    <s v="incomplete manifest; ship should have been retired after 25 years of service (5 years before accident); a sister vessel was bared from sailing for safety reasons soon after accident"/>
    <s v="http://www.aljazeera.com/news/asia-pacific/2014/09/dozens-missing-after-philippine-ferry-sinks-201491319813712593.html; http://www.philstar.com/headlines/2014/09/18/1370346/sunken-ferry-should-have-been-retired; http://newsinfo.inquirer.net/638475/sunken-ferry-jointly-owned-by-dotc-dpwh"/>
  </r>
  <r>
    <d v="2014-10-07T00:00:00"/>
    <x v="2"/>
    <x v="0"/>
    <n v="43"/>
    <s v="Jabal Nur"/>
    <s v="—"/>
    <s v="—"/>
    <s v="Damage that caused a malfunction of the engine and water pump"/>
    <s v="—"/>
    <s v="—"/>
    <s v="Day"/>
    <s v="Off Bali"/>
    <s v="captain saved"/>
    <s v="SAR hampered by high waves, night"/>
    <s v="—"/>
    <s v="http://www.reuters.com/article/2014/10/09/us-indonesia-accident-idUSKCN0HY07T20141009; http://m.thejakartapost.com/news/2014/10/11/23-ferry-passengers-still-missing.html"/>
  </r>
  <r>
    <d v="2014-09-17T00:00:00"/>
    <x v="7"/>
    <x v="0"/>
    <n v="10"/>
    <s v="—"/>
    <s v="—"/>
    <s v="—"/>
    <s v="—"/>
    <s v="—"/>
    <s v="—"/>
    <s v="—"/>
    <s v="Lake Tanganyika"/>
    <s v="—"/>
    <s v="—"/>
    <s v="—"/>
    <s v="http://allafrica.com/stories/201410140655.html"/>
  </r>
  <r>
    <d v="2014-12-12T00:00:00"/>
    <x v="5"/>
    <x v="0"/>
    <n v="168"/>
    <s v="MV Mutambala"/>
    <s v="—"/>
    <s v="—"/>
    <s v="Strong winds, overloading"/>
    <s v="—"/>
    <s v="strong winds"/>
    <s v="Night or Dawn"/>
    <s v="Lake Tanganyika"/>
    <s v="—"/>
    <s v="local rescue workers"/>
    <s v="—"/>
    <s v="http://www.bbc.com/news/world-africa-30470079; http://www.dailymail.co.uk/news/article-2873712/Hundreds-feared-missing-boat-sinks-Lake-Tanganyika.html"/>
  </r>
  <r>
    <d v="2014-12-28T00:00:00"/>
    <x v="44"/>
    <x v="1"/>
    <n v="30"/>
    <s v="Norman Atlantic"/>
    <s v="—"/>
    <s v=" Visemar Di Navigazone Srl (owner), Anek Lines (operator)"/>
    <s v="Fire on car deck which may have started in a truck carrying olive oil"/>
    <s v="—"/>
    <s v="high winds (46 mph), choppy seas"/>
    <s v="—"/>
    <s v="Adriatic Sea off Corfu"/>
    <s v="crew unprepared, did not notify passengers of fire"/>
    <s v="SAR by Italy overnight; helicopters, navy ships; deaths include 2 SAR workers"/>
    <s v="ship failed to pass a recent inspection; 200+ vehicles in rolling cargo; incomplete manifest; some passengers may have been illegal migrants"/>
    <s v="http://www.nytimes.com/2014/12/30/world/europe/italy-greece-ferry-fire.html?hp&amp;action=click&amp;pgtype=Homepage&amp;module=second-column-region&amp;region=top-news&amp;WT.nav=top-news&amp;_r=0; http://www.npr.org/2014/12/29/373732400/first-survivors-rescued-from-burning-greek-ferry-arrive-in-italy; http://www.bbc.com/news/world-europe-30624086; http://www.maritime-executive.com/article/ferry-stricken-by-blaze-fully-evacuated-7-dead; http://www.telegraph.co.uk/news/worldnews/europe/italy/11315815/Burning-Norman-Atlantic-ferry-had-serious-safety-deficiencies.html; http://www.marinelink.com/news/salvage-killed-death383059.aspx; http://zeenews.india.com/news/world/greece-orders-probe-into-italian-ferry-tragedy_1522746.html; http://time.com/3651412/norman-atlantic-greek-ferry-fire-adriatic/"/>
  </r>
  <r>
    <d v="2015-01-03T00:00:00"/>
    <x v="45"/>
    <x v="0"/>
    <n v="12"/>
    <s v="—"/>
    <s v="—"/>
    <s v="—"/>
    <s v="Capsized"/>
    <s v="—"/>
    <s v="—"/>
    <s v="—"/>
    <s v="Nyabarongo River"/>
    <s v="—"/>
    <s v="—"/>
    <s v="—"/>
    <s v="http://allafrica.com/stories/201501040149.html"/>
  </r>
  <r>
    <d v="2015-01-08T00:00:00"/>
    <x v="46"/>
    <x v="0"/>
    <n v="3"/>
    <s v="Pura Vida Princess"/>
    <n v="8"/>
    <s v="Pura Vida Princess Tours"/>
    <s v="Weather"/>
    <s v="N"/>
    <s v="strong winds (40 km/hr), powerful waves"/>
    <s v="Day"/>
    <s v="off Tortuga Island"/>
    <s v="life jackets not distributed until after vessel began to sink"/>
    <m/>
    <s v="—"/>
    <s v="http://www.bbc.com/news/world-latin-america-30734867; http://www.interferry.com/node/2854; http://www.ticotimes.net/2015/01/12/18-years-after-another-costa-rica-catamaran-accident-changes-in-maritime-laws-still-pending; http://www.ticotimes.net/2015/01/09/life-jackets-not-distributed-before-costa-rica-catamaran-began-sinking-killing-3-says-presidents-office"/>
  </r>
  <r>
    <d v="2015-01-23T00:00:00"/>
    <x v="25"/>
    <x v="0"/>
    <n v="2"/>
    <s v="Esther"/>
    <s v="—"/>
    <s v="—"/>
    <s v="Ingress of water due to leakage in the boat"/>
    <s v="—"/>
    <s v="—"/>
    <s v="Night"/>
    <s v="sea route to Ricket"/>
    <s v="—"/>
    <s v="SAR used 20 gallons of fuel"/>
    <s v="—"/>
    <s v="SLMA Accidents-Incidents Data Base for 2015.xls"/>
  </r>
  <r>
    <d v="2015-02-13T00:00:00"/>
    <x v="1"/>
    <x v="0"/>
    <n v="7"/>
    <s v="—"/>
    <s v="—"/>
    <s v="—"/>
    <s v="Engine shut down, waves pounded vessel, passengers tried to balance it by moving to the sides, vessel capsized"/>
    <s v="Y"/>
    <s v="—"/>
    <s v="—"/>
    <s v="Bay of Bengal"/>
    <s v="—"/>
    <s v="SAR by locals with fishing boats"/>
    <s v="overcrowded"/>
    <s v="http://bdnews24.com/bangladesh/2015/02/13/seven-bodies-recovered-after-trawler-sinks-with-200-onboard-in-barguna"/>
  </r>
  <r>
    <d v="2015-02-22T00:00:00"/>
    <x v="1"/>
    <x v="0"/>
    <n v="100"/>
    <s v="MV Mostafa"/>
    <s v="—"/>
    <s v="—"/>
    <s v="Hit by cargo trawler Nargis-1"/>
    <s v="Y"/>
    <s v="—"/>
    <s v="Day"/>
    <s v="Padma River"/>
    <s v="—"/>
    <s v="passengers swam to shore; rescue vessel arrived at night"/>
    <s v="no formal passenger list; number of missing unknown; captain and assistant in charge of cargo ship arrested"/>
    <s v="http://enews.earthlink.net/article/top?guid=20150222/f3dca95c-53f7-4abb-a2d3-266dfff54cc2; http://www.thedailystar.net/frontpage/68-killed-in-launch-capsize-66166; http://www.thejakartapost.com/news/2015/02/25/bangladesh-ferry-toll-hits-78-more-bodies-found.html"/>
  </r>
  <r>
    <d v="2015-02-23T00:00:00"/>
    <x v="2"/>
    <x v="0"/>
    <n v="5"/>
    <s v="—"/>
    <s v="—"/>
    <s v="—"/>
    <s v="Sank due to leak in the vessel's hull"/>
    <s v="—"/>
    <s v="—"/>
    <s v="—"/>
    <s v="—"/>
    <s v="—"/>
    <s v="emergency response center opened in area"/>
    <s v="—"/>
    <s v="http://sputniknews.com/asia/20150223/1018614001.html"/>
  </r>
  <r>
    <d v="2015-03-13T00:00:00"/>
    <x v="30"/>
    <x v="0"/>
    <n v="231"/>
    <s v="Aung Tagun-3"/>
    <s v="—"/>
    <s v="Myanmar govt"/>
    <s v="Weather, overloaded"/>
    <s v="Y"/>
    <s v="high seas"/>
    <s v="Night"/>
    <s v="between Naung Daw Gyi and Naung Daw Lay islands; treacherous currents"/>
    <s v="captain among the dead"/>
    <s v="hampered by strong currents"/>
    <s v="incomplete manifest; overloading suggested"/>
    <s v="http://www.reuters.com/article/2015/03/14/us-myanmar-boat-idUSKBN0MA06Q20150314; http://www.themalaymailonline.com/world/article/myanmar-ferry-disaster-strong-currents-hamper-search-for-victims; http://www.cnn.com/2015/03/14/asia/myanmar-ferry-capsizes/; http://www.ihsmaritime360.com/article/17139/myanmar-to-inspect-all-state-owned-vessels-after-ferry-accident; http://www.mmtimes.com/index.php/national-news/13609-overloading-blamed-for-ferry-accident-as-death-toll-hits-63.html"/>
  </r>
  <r>
    <d v="2015-04-02T00:00:00"/>
    <x v="1"/>
    <x v="0"/>
    <n v="15"/>
    <s v="—"/>
    <s v="—"/>
    <s v="—"/>
    <s v="Collision with a sand carrier"/>
    <s v="—"/>
    <s v="storm, turbulent water"/>
    <s v="—"/>
    <s v="Meghna River"/>
    <s v="—"/>
    <s v="—"/>
    <s v="—"/>
    <s v="http://www.business-standard.com/article/pti-stories/13-killed-in-two-boat-accidents-in-bangladesh-115040200971_1.html"/>
  </r>
  <r>
    <d v="2015-04-02T00:00:00"/>
    <x v="1"/>
    <x v="0"/>
    <n v="14"/>
    <s v="—"/>
    <s v="—"/>
    <s v="—"/>
    <s v="Collision with a sand carrier"/>
    <s v="—"/>
    <s v="—"/>
    <s v="Day"/>
    <s v="Buriganga River at Aliganz in Fatullah"/>
    <s v="—"/>
    <s v="SAR by local coast guard and fire service, suspended overnight"/>
    <s v="—"/>
    <s v="http://www.thedailystar.net/country/6-killed-narayanganj-trawler-capsize-75238; http://www.business-standard.com/article/pti-stories/13-killed-in-two-boat-accidents-in-bangladesh-115040200971_1.html; http://www.business-standard.com/article/news-ians/death-toll-in-bangladesh-s-ferry-accident-rises-to-11-115040300960_1.html"/>
  </r>
  <r>
    <d v="2015-05-26T00:00:00"/>
    <x v="47"/>
    <x v="0"/>
    <n v="10"/>
    <s v="—"/>
    <s v="—"/>
    <s v="—"/>
    <s v="Capsized, overloading"/>
    <s v="Y"/>
    <s v="—"/>
    <s v="—"/>
    <s v="Nam Ngum river"/>
    <s v="—"/>
    <s v="rain hampered SAR"/>
    <s v="no students were wearing life jackets"/>
    <s v="http://news.xinhuanet.com/english/2015-05/27/c_134274812.htm; http://www.ibtimes.co.in/laos-ferry-accident-10-school-students-feared-drowned-mekong-tributary-633720"/>
  </r>
  <r>
    <d v="2015-06-01T00:00:00"/>
    <x v="0"/>
    <x v="0"/>
    <n v="442"/>
    <s v="Eastern Star/Oriental Star"/>
    <n v="22"/>
    <s v="Chongqing Eastern Shipping Corp"/>
    <s v="Capsized in cyclone/tornado or after losing stability on making a sharp turn"/>
    <s v="N"/>
    <s v="heavy rain; cyclone or tornado"/>
    <s v="Night"/>
    <s v="Yangtze River"/>
    <s v="passengers from vessel swam ashore to raise alarm; captain and some crew were rescued unharmed"/>
    <s v="rescue hampered by strong winds and heavy rains; fishing vessels, divers, many other boats"/>
    <s v="most passengers were elderly tourists; vessel sent no distress signal; vessel sank within minutes"/>
    <s v="http://news.yahoo.com/ship-carrying-over-400-people-sinks-chinas-yangtze-225313794.html; http://www.abc.net.au/news/2015-06-03/more-survivors-found-china-ferry-sinking-yangtze-river/6516522; http://www.scmp.com/news/china/society/article/1816118/speculation-abounds-over-cause-chinas-eastern-star-ferry-disaster; http://www.independent.co.uk/news/world/asia/china-ferry-disaster-almost-400-bodies-found-in-countrys-worst-maritime-disaster-in-decades-10301668.html; http://www.abc.net.au/news/2015-06-07/china-boat-death-toll-exceeds-400-as-victims-mourned/6528128"/>
  </r>
  <r>
    <d v="2015-06-11T00:00:00"/>
    <x v="2"/>
    <x v="0"/>
    <n v="22"/>
    <s v=" KMP Titian Muhibah"/>
    <s v="—"/>
    <s v="—"/>
    <s v="Unknown"/>
    <s v="—"/>
    <s v="—"/>
    <s v="—"/>
    <s v="Makassar Strait"/>
    <s v="—"/>
    <s v="rescue vessel, US Navy ship and local fishermen"/>
    <s v="—"/>
    <s v="http://www.newsmaritime.com/2015/ferry-kmp-titian-muhibah-sank-in-makassar-strait/"/>
  </r>
  <r>
    <d v="2015-06-11T00:00:00"/>
    <x v="1"/>
    <x v="0"/>
    <n v="26"/>
    <s v="—"/>
    <s v="—"/>
    <s v="—"/>
    <s v="Unknown"/>
    <s v="—"/>
    <s v="—"/>
    <s v="—"/>
    <s v="Meghna River"/>
    <s v="—"/>
    <s v="heavy current hampering SAR"/>
    <s v="—"/>
    <s v="http://news.priyo.com/2015/06/11/6-drown-trawler-sinks-meghna-131500.htm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grandTotalCaption="Total Fatalities" updatedVersion="4" minRefreshableVersion="3" useAutoFormatting="1" itemPrintTitles="1" createdVersion="4" indent="0" outline="1" outlineData="1" gridDropZones="1" multipleFieldFilters="0">
  <location ref="C3:D53" firstHeaderRow="2" firstDataRow="2" firstDataCol="1"/>
  <pivotFields count="16">
    <pivotField showAll="0"/>
    <pivotField axis="axisRow" showAll="0" defaultSubtotal="0">
      <items count="48">
        <item x="31"/>
        <item x="23"/>
        <item x="1"/>
        <item x="10"/>
        <item x="35"/>
        <item x="12"/>
        <item x="3"/>
        <item x="0"/>
        <item x="5"/>
        <item x="46"/>
        <item x="24"/>
        <item x="22"/>
        <item x="8"/>
        <item x="4"/>
        <item x="32"/>
        <item x="26"/>
        <item x="2"/>
        <item x="29"/>
        <item x="44"/>
        <item x="37"/>
        <item x="47"/>
        <item x="11"/>
        <item x="17"/>
        <item x="33"/>
        <item x="18"/>
        <item x="30"/>
        <item x="20"/>
        <item x="14"/>
        <item x="41"/>
        <item x="21"/>
        <item x="42"/>
        <item x="39"/>
        <item x="6"/>
        <item x="19"/>
        <item x="40"/>
        <item x="45"/>
        <item x="9"/>
        <item x="25"/>
        <item x="43"/>
        <item x="28"/>
        <item x="7"/>
        <item x="34"/>
        <item x="38"/>
        <item x="36"/>
        <item x="16"/>
        <item x="15"/>
        <item x="27"/>
        <item x="13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Items count="1">
    <i/>
  </colItems>
  <dataFields count="1">
    <dataField name="Sum of Dead and Missing (Minimum Estimate)" fld="3" baseField="0" baseItem="0"/>
  </dataFields>
  <formats count="3">
    <format dxfId="18">
      <pivotArea type="origin" dataOnly="0" labelOnly="1" outline="0" fieldPosition="0"/>
    </format>
    <format dxfId="17">
      <pivotArea type="topRight" dataOnly="0" labelOnly="1" outline="0" fieldPosition="0"/>
    </format>
    <format dxfId="16">
      <pivotArea collapsedLevelsAreSubtotals="1" fieldPosition="0">
        <references count="1">
          <reference field="1" count="0"/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grandTotalCaption="Total Accidents" updatedVersion="4" minRefreshableVersion="3" useAutoFormatting="1" itemPrintTitles="1" createdVersion="4" indent="0" outline="1" outlineData="1" gridDropZones="1" multipleFieldFilters="0">
  <location ref="A3:B53" firstHeaderRow="2" firstDataRow="2" firstDataCol="1"/>
  <pivotFields count="16">
    <pivotField showAll="0"/>
    <pivotField axis="axisRow" dataField="1" showAll="0" defaultSubtotal="0">
      <items count="48">
        <item x="31"/>
        <item x="23"/>
        <item x="1"/>
        <item x="10"/>
        <item x="35"/>
        <item x="12"/>
        <item x="3"/>
        <item x="0"/>
        <item x="5"/>
        <item x="46"/>
        <item x="24"/>
        <item x="22"/>
        <item x="8"/>
        <item x="4"/>
        <item x="32"/>
        <item x="26"/>
        <item x="2"/>
        <item x="29"/>
        <item x="44"/>
        <item x="37"/>
        <item x="47"/>
        <item x="11"/>
        <item x="17"/>
        <item x="33"/>
        <item x="18"/>
        <item x="30"/>
        <item x="20"/>
        <item x="14"/>
        <item x="41"/>
        <item x="21"/>
        <item x="42"/>
        <item x="39"/>
        <item x="6"/>
        <item x="19"/>
        <item x="40"/>
        <item x="45"/>
        <item x="9"/>
        <item x="25"/>
        <item x="43"/>
        <item x="28"/>
        <item x="7"/>
        <item x="34"/>
        <item x="38"/>
        <item x="36"/>
        <item x="16"/>
        <item x="15"/>
        <item x="27"/>
        <item x="13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Items count="1">
    <i/>
  </colItems>
  <dataFields count="1">
    <dataField name="Count of Nation" fld="1" subtotal="count" baseField="0" baseItem="0"/>
  </dataFields>
  <formats count="3">
    <format dxfId="21">
      <pivotArea type="origin" dataOnly="0" labelOnly="1" outline="0" fieldPosition="0"/>
    </format>
    <format dxfId="20">
      <pivotArea type="topRight" dataOnly="0" labelOnly="1" outline="0" fieldPosition="0"/>
    </format>
    <format dxfId="19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1:B5" firstHeaderRow="2" firstDataRow="2" firstDataCol="1"/>
  <pivotFields count="16">
    <pivotField showAll="0"/>
    <pivotField showAll="0"/>
    <pivotField axis="axisRow" showAll="0">
      <items count="3">
        <item n="Developed Nation" x="1"/>
        <item n="Developing Nation"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 of Dead and Missing (Minimum Estimate)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P239" totalsRowCount="1" headerRowDxfId="39" dataDxfId="38">
  <autoFilter ref="A1:P238"/>
  <tableColumns count="16">
    <tableColumn id="1" name="Day and Month" dataDxfId="37" totalsRowDxfId="15"/>
    <tableColumn id="2" name="Nation" dataDxfId="36" totalsRowDxfId="14"/>
    <tableColumn id="3" name="Developing country (Y/N)" totalsRowFunction="custom" dataDxfId="35" totalsRowDxfId="13">
      <totalsRowFormula>COUNTIF(Table1[Developing country (Y/N)],"Y")</totalsRowFormula>
    </tableColumn>
    <tableColumn id="4" name="Dead and Missing (Minimum Estimate)" dataDxfId="34" totalsRowDxfId="12"/>
    <tableColumn id="5" name="Vessel Name" dataDxfId="33" totalsRowDxfId="11"/>
    <tableColumn id="6" name="Vessel Age at Time of Accident (Years)" dataDxfId="32" totalsRowDxfId="10"/>
    <tableColumn id="7" name="Vessel Operator" dataDxfId="31" totalsRowDxfId="9"/>
    <tableColumn id="8" name="Cause" dataDxfId="30" totalsRowDxfId="8"/>
    <tableColumn id="9" name="Overloaded" dataDxfId="29" totalsRowDxfId="7"/>
    <tableColumn id="10" name="Weather" dataDxfId="28" totalsRowDxfId="6"/>
    <tableColumn id="11" name="Time of Day" dataDxfId="27" totalsRowDxfId="5"/>
    <tableColumn id="12" name="Waterway and characteristics" dataDxfId="26" totalsRowDxfId="4"/>
    <tableColumn id="13" name="Crew Response" dataDxfId="25" totalsRowDxfId="3"/>
    <tableColumn id="14" name="Search and Rescue" dataDxfId="24" totalsRowDxfId="2"/>
    <tableColumn id="15" name="Root Causes/Exacerbating Factors/Other" dataDxfId="23" totalsRowDxfId="1"/>
    <tableColumn id="16" name="Sources" dataDxfId="22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ws.bbc.co.uk/2/hi/africa/2287621.stm" TargetMode="External"/><Relationship Id="rId4" Type="http://schemas.openxmlformats.org/officeDocument/2006/relationships/hyperlink" Target="http://news.bbc.co.uk/2/hi/south_asia/3739597.stm" TargetMode="External"/><Relationship Id="rId5" Type="http://schemas.openxmlformats.org/officeDocument/2006/relationships/hyperlink" Target="http://news.bbc.co.uk/2/hi/south_asia/4405908.stm" TargetMode="External"/><Relationship Id="rId6" Type="http://schemas.openxmlformats.org/officeDocument/2006/relationships/hyperlink" Target="http://www.adriaticandaegeanferries.com/agapitoslines/goleng.htmlhttp:/www.greekislandhopping.com/Updates/updatepages/u_disaster.html" TargetMode="External"/><Relationship Id="rId7" Type="http://schemas.openxmlformats.org/officeDocument/2006/relationships/hyperlink" Target="http://www.bbc.com/news/world-asia-india-17904139" TargetMode="External"/><Relationship Id="rId8" Type="http://schemas.openxmlformats.org/officeDocument/2006/relationships/hyperlink" Target="http://www.bbc.co.uk/news/world-africa-10841894" TargetMode="External"/><Relationship Id="rId9" Type="http://schemas.openxmlformats.org/officeDocument/2006/relationships/table" Target="../tables/table1.xml"/><Relationship Id="rId1" Type="http://schemas.openxmlformats.org/officeDocument/2006/relationships/hyperlink" Target="http://articles.cnn.com/2001-05-04/world/congo.ferry_1_sunken-ferry-goma-in-eastern-congo-rwandan?_s=PM:WORLD" TargetMode="External"/><Relationship Id="rId2" Type="http://schemas.openxmlformats.org/officeDocument/2006/relationships/hyperlink" Target="http://news.bbc.co.uk/2/hi/south_asia/1967551.s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9"/>
  <sheetViews>
    <sheetView tabSelected="1" topLeftCell="A2" workbookViewId="0">
      <selection activeCell="D5" sqref="D5"/>
    </sheetView>
  </sheetViews>
  <sheetFormatPr baseColWidth="10" defaultRowHeight="15" x14ac:dyDescent="0"/>
  <cols>
    <col min="1" max="1" width="15.6640625" customWidth="1"/>
    <col min="3" max="3" width="23.1640625" customWidth="1"/>
    <col min="4" max="4" width="33.5" customWidth="1"/>
    <col min="5" max="5" width="13.5" customWidth="1"/>
    <col min="6" max="6" width="32.83203125" customWidth="1"/>
    <col min="7" max="7" width="16" customWidth="1"/>
    <col min="8" max="8" width="27.83203125" customWidth="1"/>
    <col min="9" max="9" width="12.6640625" customWidth="1"/>
    <col min="10" max="10" width="25.1640625" customWidth="1"/>
    <col min="11" max="11" width="12.83203125" customWidth="1"/>
    <col min="12" max="12" width="26.33203125" customWidth="1"/>
    <col min="13" max="13" width="25.1640625" customWidth="1"/>
    <col min="14" max="14" width="25" customWidth="1"/>
    <col min="15" max="15" width="34.83203125" customWidth="1"/>
    <col min="16" max="16" width="66.33203125" customWidth="1"/>
  </cols>
  <sheetData>
    <row r="1" spans="1:16" s="3" customFormat="1">
      <c r="A1" s="17" t="s">
        <v>870</v>
      </c>
      <c r="B1" s="18" t="s">
        <v>1134</v>
      </c>
      <c r="C1" s="18" t="s">
        <v>871</v>
      </c>
      <c r="D1" s="18" t="s">
        <v>872</v>
      </c>
      <c r="E1" s="18" t="s">
        <v>873</v>
      </c>
      <c r="F1" s="18" t="s">
        <v>1070</v>
      </c>
      <c r="G1" s="18" t="s">
        <v>874</v>
      </c>
      <c r="H1" s="18" t="s">
        <v>875</v>
      </c>
      <c r="I1" s="18" t="s">
        <v>546</v>
      </c>
      <c r="J1" s="18" t="s">
        <v>188</v>
      </c>
      <c r="K1" s="18" t="s">
        <v>876</v>
      </c>
      <c r="L1" s="18" t="s">
        <v>877</v>
      </c>
      <c r="M1" s="18" t="s">
        <v>1069</v>
      </c>
      <c r="N1" s="18" t="s">
        <v>878</v>
      </c>
      <c r="O1" s="18" t="s">
        <v>879</v>
      </c>
      <c r="P1" s="18" t="s">
        <v>880</v>
      </c>
    </row>
    <row r="2" spans="1:16" s="2" customFormat="1">
      <c r="A2" s="5">
        <v>36592</v>
      </c>
      <c r="B2" s="4" t="s">
        <v>66</v>
      </c>
      <c r="C2" s="4" t="s">
        <v>21</v>
      </c>
      <c r="D2" s="4">
        <v>17</v>
      </c>
      <c r="E2" s="4" t="s">
        <v>18</v>
      </c>
      <c r="F2" s="4" t="s">
        <v>18</v>
      </c>
      <c r="G2" s="4" t="s">
        <v>18</v>
      </c>
      <c r="H2" s="4" t="s">
        <v>18</v>
      </c>
      <c r="I2" s="4" t="s">
        <v>18</v>
      </c>
      <c r="J2" s="4" t="s">
        <v>18</v>
      </c>
      <c r="K2" s="4" t="s">
        <v>18</v>
      </c>
      <c r="L2" s="4" t="s">
        <v>18</v>
      </c>
      <c r="M2" s="4" t="s">
        <v>18</v>
      </c>
      <c r="N2" s="4" t="s">
        <v>18</v>
      </c>
      <c r="O2" s="4" t="s">
        <v>18</v>
      </c>
      <c r="P2" s="8" t="s">
        <v>882</v>
      </c>
    </row>
    <row r="3" spans="1:16" s="2" customFormat="1">
      <c r="A3" s="5">
        <v>36647</v>
      </c>
      <c r="B3" s="4" t="s">
        <v>20</v>
      </c>
      <c r="C3" s="4" t="s">
        <v>21</v>
      </c>
      <c r="D3" s="4">
        <v>196</v>
      </c>
      <c r="E3" s="4" t="s">
        <v>18</v>
      </c>
      <c r="F3" s="4" t="s">
        <v>18</v>
      </c>
      <c r="G3" s="4" t="s">
        <v>18</v>
      </c>
      <c r="H3" s="4" t="s">
        <v>893</v>
      </c>
      <c r="I3" s="4" t="s">
        <v>18</v>
      </c>
      <c r="J3" s="4" t="s">
        <v>101</v>
      </c>
      <c r="K3" s="4" t="s">
        <v>18</v>
      </c>
      <c r="L3" s="4" t="s">
        <v>18</v>
      </c>
      <c r="M3" s="4" t="s">
        <v>18</v>
      </c>
      <c r="N3" s="4" t="s">
        <v>18</v>
      </c>
      <c r="O3" s="4" t="s">
        <v>18</v>
      </c>
      <c r="P3" s="8" t="s">
        <v>883</v>
      </c>
    </row>
    <row r="4" spans="1:16" s="2" customFormat="1" ht="56">
      <c r="A4" s="5">
        <v>36658</v>
      </c>
      <c r="B4" s="4" t="s">
        <v>60</v>
      </c>
      <c r="C4" s="4" t="s">
        <v>21</v>
      </c>
      <c r="D4" s="4">
        <v>41</v>
      </c>
      <c r="E4" s="4" t="s">
        <v>18</v>
      </c>
      <c r="F4" s="4" t="s">
        <v>18</v>
      </c>
      <c r="G4" s="4" t="s">
        <v>18</v>
      </c>
      <c r="H4" s="4" t="s">
        <v>18</v>
      </c>
      <c r="I4" s="4" t="s">
        <v>21</v>
      </c>
      <c r="J4" s="4" t="s">
        <v>18</v>
      </c>
      <c r="K4" s="4" t="s">
        <v>18</v>
      </c>
      <c r="L4" s="8" t="s">
        <v>881</v>
      </c>
      <c r="M4" s="4" t="s">
        <v>18</v>
      </c>
      <c r="N4" s="4" t="s">
        <v>18</v>
      </c>
      <c r="O4" s="4" t="s">
        <v>18</v>
      </c>
      <c r="P4" s="8" t="s">
        <v>884</v>
      </c>
    </row>
    <row r="5" spans="1:16" ht="56">
      <c r="A5" s="5">
        <v>36693</v>
      </c>
      <c r="B5" s="4" t="s">
        <v>0</v>
      </c>
      <c r="C5" s="4" t="s">
        <v>1</v>
      </c>
      <c r="D5" s="4">
        <v>2</v>
      </c>
      <c r="E5" s="4" t="s">
        <v>2</v>
      </c>
      <c r="F5" s="4">
        <v>52</v>
      </c>
      <c r="G5" s="4"/>
      <c r="H5" s="4" t="s">
        <v>894</v>
      </c>
      <c r="I5" s="4" t="s">
        <v>1</v>
      </c>
      <c r="J5" s="4" t="s">
        <v>3</v>
      </c>
      <c r="K5" s="4" t="s">
        <v>4</v>
      </c>
      <c r="L5" s="4" t="s">
        <v>5</v>
      </c>
      <c r="M5" s="4" t="s">
        <v>6</v>
      </c>
      <c r="N5" s="4" t="s">
        <v>7</v>
      </c>
      <c r="O5" s="4" t="s">
        <v>8</v>
      </c>
      <c r="P5" s="4" t="s">
        <v>9</v>
      </c>
    </row>
    <row r="6" spans="1:16" ht="28">
      <c r="A6" s="5">
        <v>36699</v>
      </c>
      <c r="B6" s="4" t="s">
        <v>66</v>
      </c>
      <c r="C6" s="4" t="s">
        <v>21</v>
      </c>
      <c r="D6" s="4">
        <v>187</v>
      </c>
      <c r="E6" s="8" t="s">
        <v>885</v>
      </c>
      <c r="F6" s="4" t="s">
        <v>18</v>
      </c>
      <c r="G6" s="4" t="s">
        <v>18</v>
      </c>
      <c r="H6" s="4" t="s">
        <v>303</v>
      </c>
      <c r="I6" s="4" t="s">
        <v>21</v>
      </c>
      <c r="J6" s="4" t="s">
        <v>24</v>
      </c>
      <c r="K6" s="4" t="s">
        <v>18</v>
      </c>
      <c r="L6" s="4" t="s">
        <v>889</v>
      </c>
      <c r="M6" s="4" t="s">
        <v>18</v>
      </c>
      <c r="N6" s="4" t="s">
        <v>18</v>
      </c>
      <c r="O6" s="4" t="s">
        <v>887</v>
      </c>
      <c r="P6" s="4" t="s">
        <v>890</v>
      </c>
    </row>
    <row r="7" spans="1:16" ht="28">
      <c r="A7" s="5">
        <v>36706</v>
      </c>
      <c r="B7" s="4" t="s">
        <v>60</v>
      </c>
      <c r="C7" s="4" t="s">
        <v>21</v>
      </c>
      <c r="D7" s="4">
        <v>480</v>
      </c>
      <c r="E7" s="4" t="s">
        <v>886</v>
      </c>
      <c r="F7" s="4" t="s">
        <v>18</v>
      </c>
      <c r="G7" s="4" t="s">
        <v>18</v>
      </c>
      <c r="H7" s="4" t="s">
        <v>895</v>
      </c>
      <c r="I7" s="4" t="s">
        <v>21</v>
      </c>
      <c r="J7" s="4" t="s">
        <v>18</v>
      </c>
      <c r="K7" s="4" t="s">
        <v>18</v>
      </c>
      <c r="L7" s="4" t="s">
        <v>412</v>
      </c>
      <c r="M7" s="4" t="s">
        <v>18</v>
      </c>
      <c r="N7" s="4" t="s">
        <v>18</v>
      </c>
      <c r="O7" s="4" t="s">
        <v>888</v>
      </c>
      <c r="P7" s="4" t="s">
        <v>891</v>
      </c>
    </row>
    <row r="8" spans="1:16" ht="84">
      <c r="A8" s="5">
        <v>36795</v>
      </c>
      <c r="B8" s="4" t="s">
        <v>10</v>
      </c>
      <c r="C8" s="4" t="s">
        <v>1</v>
      </c>
      <c r="D8" s="4">
        <v>82</v>
      </c>
      <c r="E8" s="4" t="s">
        <v>11</v>
      </c>
      <c r="F8" s="4">
        <v>34</v>
      </c>
      <c r="G8" s="4" t="s">
        <v>12</v>
      </c>
      <c r="H8" s="4" t="s">
        <v>13</v>
      </c>
      <c r="I8" s="4" t="s">
        <v>1</v>
      </c>
      <c r="J8" s="4" t="s">
        <v>897</v>
      </c>
      <c r="K8" s="4" t="s">
        <v>14</v>
      </c>
      <c r="L8" s="4" t="s">
        <v>15</v>
      </c>
      <c r="M8" s="4" t="s">
        <v>16</v>
      </c>
      <c r="N8" s="4" t="s">
        <v>17</v>
      </c>
      <c r="O8" s="4" t="s">
        <v>18</v>
      </c>
      <c r="P8" s="6" t="s">
        <v>19</v>
      </c>
    </row>
    <row r="9" spans="1:16">
      <c r="A9" s="5">
        <v>36864</v>
      </c>
      <c r="B9" s="4" t="s">
        <v>66</v>
      </c>
      <c r="C9" s="4" t="s">
        <v>21</v>
      </c>
      <c r="D9" s="4">
        <v>9</v>
      </c>
      <c r="E9" s="4" t="s">
        <v>18</v>
      </c>
      <c r="F9" s="4" t="s">
        <v>18</v>
      </c>
      <c r="G9" s="4" t="s">
        <v>18</v>
      </c>
      <c r="H9" s="4" t="s">
        <v>896</v>
      </c>
      <c r="I9" s="4" t="s">
        <v>18</v>
      </c>
      <c r="J9" s="4" t="s">
        <v>18</v>
      </c>
      <c r="K9" s="4" t="s">
        <v>4</v>
      </c>
      <c r="L9" s="4" t="s">
        <v>18</v>
      </c>
      <c r="M9" s="4" t="s">
        <v>18</v>
      </c>
      <c r="N9" s="4" t="s">
        <v>18</v>
      </c>
      <c r="O9" s="4" t="s">
        <v>18</v>
      </c>
      <c r="P9" s="6" t="s">
        <v>892</v>
      </c>
    </row>
    <row r="10" spans="1:16" ht="28">
      <c r="A10" s="5">
        <v>36889</v>
      </c>
      <c r="B10" s="4" t="s">
        <v>20</v>
      </c>
      <c r="C10" s="4" t="s">
        <v>21</v>
      </c>
      <c r="D10" s="4">
        <v>250</v>
      </c>
      <c r="E10" s="4" t="s">
        <v>22</v>
      </c>
      <c r="F10" s="4" t="s">
        <v>18</v>
      </c>
      <c r="G10" s="4" t="s">
        <v>18</v>
      </c>
      <c r="H10" s="4" t="s">
        <v>23</v>
      </c>
      <c r="I10" s="4" t="s">
        <v>21</v>
      </c>
      <c r="J10" s="4" t="s">
        <v>24</v>
      </c>
      <c r="K10" s="4" t="s">
        <v>14</v>
      </c>
      <c r="L10" s="4" t="s">
        <v>25</v>
      </c>
      <c r="M10" s="4"/>
      <c r="N10" s="4" t="s">
        <v>26</v>
      </c>
      <c r="O10" s="4" t="s">
        <v>18</v>
      </c>
      <c r="P10" s="4" t="s">
        <v>27</v>
      </c>
    </row>
    <row r="11" spans="1:16" ht="42">
      <c r="A11" s="5">
        <v>37015</v>
      </c>
      <c r="B11" s="4" t="s">
        <v>28</v>
      </c>
      <c r="C11" s="4" t="s">
        <v>21</v>
      </c>
      <c r="D11" s="4">
        <v>143</v>
      </c>
      <c r="E11" s="4" t="s">
        <v>29</v>
      </c>
      <c r="F11" s="4" t="s">
        <v>18</v>
      </c>
      <c r="G11" s="4" t="s">
        <v>18</v>
      </c>
      <c r="H11" s="4" t="s">
        <v>30</v>
      </c>
      <c r="I11" s="4" t="s">
        <v>18</v>
      </c>
      <c r="J11" s="4" t="s">
        <v>31</v>
      </c>
      <c r="K11" s="4" t="s">
        <v>4</v>
      </c>
      <c r="L11" s="4" t="s">
        <v>32</v>
      </c>
      <c r="M11" s="4"/>
      <c r="N11" s="4" t="s">
        <v>33</v>
      </c>
      <c r="O11" s="4" t="s">
        <v>34</v>
      </c>
      <c r="P11" s="4" t="s">
        <v>35</v>
      </c>
    </row>
    <row r="12" spans="1:16">
      <c r="A12" s="5">
        <v>37224</v>
      </c>
      <c r="B12" s="4" t="s">
        <v>20</v>
      </c>
      <c r="C12" s="4" t="s">
        <v>21</v>
      </c>
      <c r="D12" s="4">
        <v>100</v>
      </c>
      <c r="E12" s="4" t="s">
        <v>18</v>
      </c>
      <c r="F12" s="4" t="s">
        <v>18</v>
      </c>
      <c r="G12" s="4" t="s">
        <v>18</v>
      </c>
      <c r="H12" s="4" t="s">
        <v>280</v>
      </c>
      <c r="I12" s="4" t="s">
        <v>18</v>
      </c>
      <c r="J12" s="4" t="s">
        <v>18</v>
      </c>
      <c r="K12" s="4" t="s">
        <v>18</v>
      </c>
      <c r="L12" s="8" t="s">
        <v>574</v>
      </c>
      <c r="M12" s="4" t="s">
        <v>18</v>
      </c>
      <c r="N12" s="4" t="s">
        <v>18</v>
      </c>
      <c r="O12" s="4" t="s">
        <v>18</v>
      </c>
      <c r="P12" s="8" t="s">
        <v>883</v>
      </c>
    </row>
    <row r="13" spans="1:16" ht="42">
      <c r="A13" s="5">
        <v>37357</v>
      </c>
      <c r="B13" s="4" t="s">
        <v>36</v>
      </c>
      <c r="C13" s="4" t="s">
        <v>21</v>
      </c>
      <c r="D13" s="4">
        <v>47</v>
      </c>
      <c r="E13" s="4" t="s">
        <v>37</v>
      </c>
      <c r="F13" s="4" t="s">
        <v>18</v>
      </c>
      <c r="G13" s="4" t="s">
        <v>38</v>
      </c>
      <c r="H13" s="4" t="s">
        <v>39</v>
      </c>
      <c r="I13" s="4" t="s">
        <v>1</v>
      </c>
      <c r="J13" s="4" t="s">
        <v>18</v>
      </c>
      <c r="K13" s="4" t="s">
        <v>40</v>
      </c>
      <c r="L13" s="4" t="s">
        <v>41</v>
      </c>
      <c r="M13" s="4" t="s">
        <v>42</v>
      </c>
      <c r="N13" s="4" t="s">
        <v>43</v>
      </c>
      <c r="O13" s="4" t="s">
        <v>44</v>
      </c>
      <c r="P13" s="4" t="s">
        <v>45</v>
      </c>
    </row>
    <row r="14" spans="1:16" ht="42">
      <c r="A14" s="5">
        <v>37357</v>
      </c>
      <c r="B14" s="4" t="s">
        <v>73</v>
      </c>
      <c r="C14" s="4" t="s">
        <v>21</v>
      </c>
      <c r="D14" s="4">
        <v>38</v>
      </c>
      <c r="E14" s="4" t="s">
        <v>18</v>
      </c>
      <c r="F14" s="4" t="s">
        <v>18</v>
      </c>
      <c r="G14" s="4" t="s">
        <v>899</v>
      </c>
      <c r="H14" s="4" t="s">
        <v>18</v>
      </c>
      <c r="I14" s="4" t="s">
        <v>18</v>
      </c>
      <c r="J14" s="4" t="s">
        <v>18</v>
      </c>
      <c r="K14" s="4" t="s">
        <v>4</v>
      </c>
      <c r="L14" s="4" t="s">
        <v>902</v>
      </c>
      <c r="M14" s="4" t="s">
        <v>18</v>
      </c>
      <c r="N14" s="4" t="s">
        <v>904</v>
      </c>
      <c r="O14" s="8" t="s">
        <v>900</v>
      </c>
      <c r="P14" s="4" t="s">
        <v>905</v>
      </c>
    </row>
    <row r="15" spans="1:16">
      <c r="A15" s="5">
        <v>37370</v>
      </c>
      <c r="B15" s="4" t="s">
        <v>898</v>
      </c>
      <c r="C15" s="4" t="s">
        <v>21</v>
      </c>
      <c r="D15" s="4">
        <v>56</v>
      </c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4" t="s">
        <v>18</v>
      </c>
      <c r="K15" s="4" t="s">
        <v>18</v>
      </c>
      <c r="L15" s="4" t="s">
        <v>903</v>
      </c>
      <c r="M15" s="4" t="s">
        <v>18</v>
      </c>
      <c r="N15" s="4" t="s">
        <v>18</v>
      </c>
      <c r="O15" s="8" t="s">
        <v>901</v>
      </c>
      <c r="P15" s="4" t="s">
        <v>906</v>
      </c>
    </row>
    <row r="16" spans="1:16" ht="56">
      <c r="A16" s="5">
        <v>37379</v>
      </c>
      <c r="B16" s="4" t="s">
        <v>20</v>
      </c>
      <c r="C16" s="4" t="s">
        <v>21</v>
      </c>
      <c r="D16" s="4">
        <v>450</v>
      </c>
      <c r="E16" s="4" t="s">
        <v>46</v>
      </c>
      <c r="F16" s="4" t="s">
        <v>18</v>
      </c>
      <c r="G16" s="4" t="s">
        <v>18</v>
      </c>
      <c r="H16" s="4" t="s">
        <v>47</v>
      </c>
      <c r="I16" s="4" t="s">
        <v>21</v>
      </c>
      <c r="J16" s="4" t="s">
        <v>48</v>
      </c>
      <c r="K16" s="4" t="s">
        <v>14</v>
      </c>
      <c r="L16" s="4" t="s">
        <v>49</v>
      </c>
      <c r="M16" s="4" t="s">
        <v>18</v>
      </c>
      <c r="N16" s="4" t="s">
        <v>18</v>
      </c>
      <c r="O16" s="4" t="s">
        <v>18</v>
      </c>
      <c r="P16" s="6" t="s">
        <v>50</v>
      </c>
    </row>
    <row r="17" spans="1:16" ht="42">
      <c r="A17" s="5">
        <v>37387</v>
      </c>
      <c r="B17" s="4" t="s">
        <v>36</v>
      </c>
      <c r="C17" s="4" t="s">
        <v>21</v>
      </c>
      <c r="D17" s="4">
        <v>19</v>
      </c>
      <c r="E17" s="4" t="s">
        <v>907</v>
      </c>
      <c r="F17" s="4" t="s">
        <v>18</v>
      </c>
      <c r="G17" s="4" t="s">
        <v>18</v>
      </c>
      <c r="H17" s="4" t="s">
        <v>909</v>
      </c>
      <c r="I17" s="4" t="s">
        <v>21</v>
      </c>
      <c r="J17" s="4" t="s">
        <v>912</v>
      </c>
      <c r="K17" s="4" t="s">
        <v>4</v>
      </c>
      <c r="L17" s="4" t="s">
        <v>18</v>
      </c>
      <c r="M17" s="4" t="s">
        <v>18</v>
      </c>
      <c r="N17" s="4" t="s">
        <v>18</v>
      </c>
      <c r="O17" s="4" t="s">
        <v>911</v>
      </c>
      <c r="P17" s="6" t="s">
        <v>915</v>
      </c>
    </row>
    <row r="18" spans="1:16">
      <c r="A18" s="5">
        <v>37399</v>
      </c>
      <c r="B18" s="4" t="s">
        <v>20</v>
      </c>
      <c r="C18" s="4" t="s">
        <v>21</v>
      </c>
      <c r="D18" s="4">
        <v>60</v>
      </c>
      <c r="E18" s="4" t="s">
        <v>908</v>
      </c>
      <c r="F18" s="4" t="s">
        <v>18</v>
      </c>
      <c r="G18" s="4" t="s">
        <v>18</v>
      </c>
      <c r="H18" s="4" t="s">
        <v>100</v>
      </c>
      <c r="I18" s="4" t="s">
        <v>18</v>
      </c>
      <c r="J18" s="4" t="s">
        <v>101</v>
      </c>
      <c r="K18" s="4" t="s">
        <v>14</v>
      </c>
      <c r="L18" s="4" t="s">
        <v>913</v>
      </c>
      <c r="M18" s="4" t="s">
        <v>18</v>
      </c>
      <c r="N18" s="4" t="s">
        <v>18</v>
      </c>
      <c r="O18" s="4" t="s">
        <v>18</v>
      </c>
      <c r="P18" s="6" t="s">
        <v>916</v>
      </c>
    </row>
    <row r="19" spans="1:16">
      <c r="A19" s="5">
        <v>37470</v>
      </c>
      <c r="B19" s="4" t="s">
        <v>66</v>
      </c>
      <c r="C19" s="4" t="s">
        <v>21</v>
      </c>
      <c r="D19" s="4">
        <v>26</v>
      </c>
      <c r="E19" s="4" t="s">
        <v>18</v>
      </c>
      <c r="F19" s="4" t="s">
        <v>18</v>
      </c>
      <c r="G19" s="4" t="s">
        <v>18</v>
      </c>
      <c r="H19" s="4" t="s">
        <v>910</v>
      </c>
      <c r="I19" s="4" t="s">
        <v>18</v>
      </c>
      <c r="J19" s="4" t="s">
        <v>18</v>
      </c>
      <c r="K19" s="4" t="s">
        <v>18</v>
      </c>
      <c r="L19" s="4" t="s">
        <v>18</v>
      </c>
      <c r="M19" s="4" t="s">
        <v>18</v>
      </c>
      <c r="N19" s="4" t="s">
        <v>914</v>
      </c>
      <c r="O19" s="4" t="s">
        <v>18</v>
      </c>
      <c r="P19" s="6" t="s">
        <v>917</v>
      </c>
    </row>
    <row r="20" spans="1:16" ht="84">
      <c r="A20" s="5">
        <v>37525</v>
      </c>
      <c r="B20" s="4" t="s">
        <v>51</v>
      </c>
      <c r="C20" s="4" t="s">
        <v>21</v>
      </c>
      <c r="D20" s="4">
        <v>1863</v>
      </c>
      <c r="E20" s="4" t="s">
        <v>52</v>
      </c>
      <c r="F20" s="4">
        <v>12</v>
      </c>
      <c r="G20" s="4" t="s">
        <v>53</v>
      </c>
      <c r="H20" s="4" t="s">
        <v>54</v>
      </c>
      <c r="I20" s="4" t="s">
        <v>21</v>
      </c>
      <c r="J20" s="4" t="s">
        <v>55</v>
      </c>
      <c r="K20" s="4" t="s">
        <v>4</v>
      </c>
      <c r="L20" s="4" t="s">
        <v>56</v>
      </c>
      <c r="M20" s="4" t="s">
        <v>18</v>
      </c>
      <c r="N20" s="4" t="s">
        <v>57</v>
      </c>
      <c r="O20" s="4" t="s">
        <v>58</v>
      </c>
      <c r="P20" s="6" t="s">
        <v>59</v>
      </c>
    </row>
    <row r="21" spans="1:16" ht="28">
      <c r="A21" s="5">
        <v>37563</v>
      </c>
      <c r="B21" s="4" t="s">
        <v>60</v>
      </c>
      <c r="C21" s="4" t="s">
        <v>21</v>
      </c>
      <c r="D21" s="4">
        <v>68</v>
      </c>
      <c r="E21" s="4" t="s">
        <v>61</v>
      </c>
      <c r="F21" s="4" t="s">
        <v>18</v>
      </c>
      <c r="G21" s="4" t="s">
        <v>18</v>
      </c>
      <c r="H21" s="4" t="s">
        <v>62</v>
      </c>
      <c r="I21" s="4" t="s">
        <v>21</v>
      </c>
      <c r="J21" s="4" t="s">
        <v>18</v>
      </c>
      <c r="K21" s="4" t="s">
        <v>14</v>
      </c>
      <c r="L21" s="4" t="s">
        <v>63</v>
      </c>
      <c r="M21" s="4" t="s">
        <v>64</v>
      </c>
      <c r="N21" s="4" t="s">
        <v>18</v>
      </c>
      <c r="O21" s="7" t="s">
        <v>18</v>
      </c>
      <c r="P21" s="4" t="s">
        <v>65</v>
      </c>
    </row>
    <row r="22" spans="1:16">
      <c r="A22" s="5">
        <v>37579</v>
      </c>
      <c r="B22" s="4" t="s">
        <v>432</v>
      </c>
      <c r="C22" s="4" t="s">
        <v>21</v>
      </c>
      <c r="D22" s="4">
        <v>57</v>
      </c>
      <c r="E22" s="4" t="s">
        <v>918</v>
      </c>
      <c r="F22" s="4" t="s">
        <v>18</v>
      </c>
      <c r="G22" s="4" t="s">
        <v>18</v>
      </c>
      <c r="H22" s="4" t="s">
        <v>280</v>
      </c>
      <c r="I22" s="4" t="s">
        <v>21</v>
      </c>
      <c r="J22" s="4" t="s">
        <v>18</v>
      </c>
      <c r="K22" s="4" t="s">
        <v>18</v>
      </c>
      <c r="L22" s="8" t="s">
        <v>919</v>
      </c>
      <c r="M22" s="4" t="s">
        <v>18</v>
      </c>
      <c r="N22" s="4" t="s">
        <v>18</v>
      </c>
      <c r="O22" s="4" t="s">
        <v>18</v>
      </c>
      <c r="P22" s="4" t="s">
        <v>920</v>
      </c>
    </row>
    <row r="23" spans="1:16" ht="28">
      <c r="A23" s="5">
        <v>37592</v>
      </c>
      <c r="B23" s="4" t="s">
        <v>66</v>
      </c>
      <c r="C23" s="4" t="s">
        <v>21</v>
      </c>
      <c r="D23" s="4">
        <v>13</v>
      </c>
      <c r="E23" s="4" t="s">
        <v>67</v>
      </c>
      <c r="F23" s="4" t="s">
        <v>18</v>
      </c>
      <c r="G23" s="4" t="s">
        <v>68</v>
      </c>
      <c r="H23" s="4" t="s">
        <v>69</v>
      </c>
      <c r="I23" s="4" t="s">
        <v>21</v>
      </c>
      <c r="J23" s="4" t="s">
        <v>18</v>
      </c>
      <c r="K23" s="4" t="s">
        <v>18</v>
      </c>
      <c r="L23" s="4" t="s">
        <v>70</v>
      </c>
      <c r="M23" s="4" t="s">
        <v>71</v>
      </c>
      <c r="N23" s="4" t="s">
        <v>18</v>
      </c>
      <c r="O23" s="4" t="s">
        <v>18</v>
      </c>
      <c r="P23" s="4" t="s">
        <v>72</v>
      </c>
    </row>
    <row r="24" spans="1:16" ht="42">
      <c r="A24" s="5">
        <v>37604</v>
      </c>
      <c r="B24" s="4" t="s">
        <v>921</v>
      </c>
      <c r="C24" s="4" t="s">
        <v>21</v>
      </c>
      <c r="D24" s="4">
        <v>148</v>
      </c>
      <c r="E24" s="4" t="s">
        <v>18</v>
      </c>
      <c r="F24" s="4" t="s">
        <v>18</v>
      </c>
      <c r="G24" s="4" t="s">
        <v>18</v>
      </c>
      <c r="H24" s="4" t="s">
        <v>922</v>
      </c>
      <c r="I24" s="4" t="s">
        <v>21</v>
      </c>
      <c r="J24" s="4" t="s">
        <v>18</v>
      </c>
      <c r="K24" s="4" t="s">
        <v>18</v>
      </c>
      <c r="L24" s="4" t="s">
        <v>926</v>
      </c>
      <c r="M24" s="4" t="s">
        <v>18</v>
      </c>
      <c r="N24" s="4" t="s">
        <v>18</v>
      </c>
      <c r="O24" s="8" t="s">
        <v>924</v>
      </c>
      <c r="P24" s="4" t="s">
        <v>927</v>
      </c>
    </row>
    <row r="25" spans="1:16" ht="28">
      <c r="A25" s="5">
        <v>37610</v>
      </c>
      <c r="B25" s="4" t="s">
        <v>66</v>
      </c>
      <c r="C25" s="4" t="s">
        <v>21</v>
      </c>
      <c r="D25" s="4">
        <v>40</v>
      </c>
      <c r="E25" s="4" t="s">
        <v>18</v>
      </c>
      <c r="F25" s="4" t="s">
        <v>18</v>
      </c>
      <c r="G25" s="4" t="s">
        <v>18</v>
      </c>
      <c r="H25" s="4" t="s">
        <v>923</v>
      </c>
      <c r="I25" s="4" t="s">
        <v>18</v>
      </c>
      <c r="J25" s="4" t="s">
        <v>925</v>
      </c>
      <c r="K25" s="4" t="s">
        <v>18</v>
      </c>
      <c r="L25" s="4" t="s">
        <v>889</v>
      </c>
      <c r="M25" s="4" t="s">
        <v>18</v>
      </c>
      <c r="N25" s="4" t="s">
        <v>18</v>
      </c>
      <c r="O25" s="4" t="s">
        <v>18</v>
      </c>
      <c r="P25" s="4" t="s">
        <v>928</v>
      </c>
    </row>
    <row r="26" spans="1:16" ht="42">
      <c r="A26" s="5">
        <v>37624</v>
      </c>
      <c r="B26" s="4" t="s">
        <v>73</v>
      </c>
      <c r="C26" s="4" t="s">
        <v>21</v>
      </c>
      <c r="D26" s="4">
        <v>40</v>
      </c>
      <c r="E26" s="4" t="s">
        <v>18</v>
      </c>
      <c r="F26" s="4" t="s">
        <v>18</v>
      </c>
      <c r="G26" s="4" t="s">
        <v>18</v>
      </c>
      <c r="H26" s="4" t="s">
        <v>74</v>
      </c>
      <c r="I26" s="4" t="s">
        <v>21</v>
      </c>
      <c r="J26" s="4" t="s">
        <v>75</v>
      </c>
      <c r="K26" s="4" t="s">
        <v>18</v>
      </c>
      <c r="L26" s="4" t="s">
        <v>76</v>
      </c>
      <c r="M26" s="4" t="s">
        <v>18</v>
      </c>
      <c r="N26" s="4" t="s">
        <v>77</v>
      </c>
      <c r="O26" s="4" t="s">
        <v>78</v>
      </c>
      <c r="P26" s="4" t="s">
        <v>79</v>
      </c>
    </row>
    <row r="27" spans="1:16" ht="28">
      <c r="A27" s="5">
        <v>37626</v>
      </c>
      <c r="B27" s="4" t="s">
        <v>73</v>
      </c>
      <c r="C27" s="4" t="s">
        <v>21</v>
      </c>
      <c r="D27" s="4">
        <v>33</v>
      </c>
      <c r="E27" s="4" t="s">
        <v>81</v>
      </c>
      <c r="F27" s="4" t="s">
        <v>18</v>
      </c>
      <c r="G27" s="4" t="s">
        <v>82</v>
      </c>
      <c r="H27" s="4" t="s">
        <v>83</v>
      </c>
      <c r="I27" s="4" t="s">
        <v>21</v>
      </c>
      <c r="J27" s="4" t="s">
        <v>84</v>
      </c>
      <c r="K27" s="4" t="s">
        <v>18</v>
      </c>
      <c r="L27" s="4" t="s">
        <v>85</v>
      </c>
      <c r="M27" s="4" t="s">
        <v>18</v>
      </c>
      <c r="N27" s="4" t="s">
        <v>86</v>
      </c>
      <c r="O27" s="4" t="s">
        <v>18</v>
      </c>
      <c r="P27" s="4" t="s">
        <v>87</v>
      </c>
    </row>
    <row r="28" spans="1:16">
      <c r="A28" s="5">
        <v>37697</v>
      </c>
      <c r="B28" s="4" t="s">
        <v>20</v>
      </c>
      <c r="C28" s="4" t="s">
        <v>21</v>
      </c>
      <c r="D28" s="4">
        <v>6</v>
      </c>
      <c r="E28" s="4" t="s">
        <v>18</v>
      </c>
      <c r="F28" s="4" t="s">
        <v>18</v>
      </c>
      <c r="G28" s="4" t="s">
        <v>18</v>
      </c>
      <c r="H28" s="4" t="s">
        <v>929</v>
      </c>
      <c r="I28" s="4" t="s">
        <v>18</v>
      </c>
      <c r="J28" s="8" t="s">
        <v>690</v>
      </c>
      <c r="K28" s="4" t="s">
        <v>18</v>
      </c>
      <c r="L28" s="4" t="s">
        <v>930</v>
      </c>
      <c r="M28" s="4" t="s">
        <v>18</v>
      </c>
      <c r="N28" s="4" t="s">
        <v>18</v>
      </c>
      <c r="O28" s="4" t="s">
        <v>931</v>
      </c>
      <c r="P28" s="4" t="s">
        <v>932</v>
      </c>
    </row>
    <row r="29" spans="1:16" ht="56">
      <c r="A29" s="5">
        <v>37701</v>
      </c>
      <c r="B29" s="4" t="s">
        <v>88</v>
      </c>
      <c r="C29" s="4" t="s">
        <v>21</v>
      </c>
      <c r="D29" s="4">
        <v>109</v>
      </c>
      <c r="E29" s="4" t="s">
        <v>89</v>
      </c>
      <c r="F29" s="4" t="s">
        <v>18</v>
      </c>
      <c r="G29" s="4" t="s">
        <v>18</v>
      </c>
      <c r="H29" s="4" t="s">
        <v>90</v>
      </c>
      <c r="I29" s="4" t="s">
        <v>21</v>
      </c>
      <c r="J29" s="4" t="s">
        <v>91</v>
      </c>
      <c r="K29" s="4" t="s">
        <v>14</v>
      </c>
      <c r="L29" s="4" t="s">
        <v>92</v>
      </c>
      <c r="M29" s="4" t="s">
        <v>18</v>
      </c>
      <c r="N29" s="4" t="s">
        <v>93</v>
      </c>
      <c r="O29" s="4" t="s">
        <v>94</v>
      </c>
      <c r="P29" s="4" t="s">
        <v>95</v>
      </c>
    </row>
    <row r="30" spans="1:16" ht="42">
      <c r="A30" s="5">
        <v>37715</v>
      </c>
      <c r="B30" s="4" t="s">
        <v>20</v>
      </c>
      <c r="C30" s="4" t="s">
        <v>21</v>
      </c>
      <c r="D30" s="4">
        <v>251</v>
      </c>
      <c r="E30" s="4" t="s">
        <v>18</v>
      </c>
      <c r="F30" s="4" t="s">
        <v>18</v>
      </c>
      <c r="G30" s="4" t="s">
        <v>18</v>
      </c>
      <c r="H30" s="4" t="s">
        <v>96</v>
      </c>
      <c r="I30" s="4" t="s">
        <v>21</v>
      </c>
      <c r="J30" s="4" t="s">
        <v>18</v>
      </c>
      <c r="K30" s="4" t="s">
        <v>14</v>
      </c>
      <c r="L30" s="4" t="s">
        <v>97</v>
      </c>
      <c r="M30" s="4" t="s">
        <v>18</v>
      </c>
      <c r="N30" s="4" t="s">
        <v>18</v>
      </c>
      <c r="O30" s="4" t="s">
        <v>18</v>
      </c>
      <c r="P30" s="4" t="s">
        <v>98</v>
      </c>
    </row>
    <row r="31" spans="1:16" ht="28">
      <c r="A31" s="5">
        <v>37723</v>
      </c>
      <c r="B31" s="4" t="s">
        <v>20</v>
      </c>
      <c r="C31" s="4" t="s">
        <v>21</v>
      </c>
      <c r="D31" s="4">
        <v>116</v>
      </c>
      <c r="E31" s="4" t="s">
        <v>99</v>
      </c>
      <c r="F31" s="4" t="s">
        <v>18</v>
      </c>
      <c r="G31" s="4" t="s">
        <v>18</v>
      </c>
      <c r="H31" s="4" t="s">
        <v>100</v>
      </c>
      <c r="I31" s="4" t="s">
        <v>18</v>
      </c>
      <c r="J31" s="4" t="s">
        <v>101</v>
      </c>
      <c r="K31" s="4" t="s">
        <v>14</v>
      </c>
      <c r="L31" s="4" t="s">
        <v>102</v>
      </c>
      <c r="M31" s="4" t="s">
        <v>18</v>
      </c>
      <c r="N31" s="4" t="s">
        <v>103</v>
      </c>
      <c r="O31" s="4" t="s">
        <v>18</v>
      </c>
      <c r="P31" s="4" t="s">
        <v>104</v>
      </c>
    </row>
    <row r="32" spans="1:16" ht="42">
      <c r="A32" s="5">
        <v>37731</v>
      </c>
      <c r="B32" s="4" t="s">
        <v>432</v>
      </c>
      <c r="C32" s="4" t="s">
        <v>21</v>
      </c>
      <c r="D32" s="4">
        <v>17</v>
      </c>
      <c r="E32" s="8" t="s">
        <v>933</v>
      </c>
      <c r="F32" s="4" t="s">
        <v>18</v>
      </c>
      <c r="G32" s="4" t="s">
        <v>18</v>
      </c>
      <c r="H32" s="4" t="s">
        <v>934</v>
      </c>
      <c r="I32" s="4" t="s">
        <v>18</v>
      </c>
      <c r="J32" s="4" t="s">
        <v>18</v>
      </c>
      <c r="K32" s="4" t="s">
        <v>18</v>
      </c>
      <c r="L32" s="4" t="s">
        <v>936</v>
      </c>
      <c r="M32" s="4" t="s">
        <v>18</v>
      </c>
      <c r="N32" s="8" t="s">
        <v>937</v>
      </c>
      <c r="O32" s="8" t="s">
        <v>935</v>
      </c>
      <c r="P32" s="4" t="s">
        <v>938</v>
      </c>
    </row>
    <row r="33" spans="1:16" ht="42">
      <c r="A33" s="5">
        <v>37732</v>
      </c>
      <c r="B33" s="4" t="s">
        <v>20</v>
      </c>
      <c r="C33" s="4" t="s">
        <v>21</v>
      </c>
      <c r="D33" s="4">
        <v>38</v>
      </c>
      <c r="E33" s="4" t="s">
        <v>105</v>
      </c>
      <c r="F33" s="4" t="s">
        <v>18</v>
      </c>
      <c r="G33" s="4" t="s">
        <v>18</v>
      </c>
      <c r="H33" s="4" t="s">
        <v>100</v>
      </c>
      <c r="I33" s="4" t="s">
        <v>18</v>
      </c>
      <c r="J33" s="4" t="s">
        <v>106</v>
      </c>
      <c r="K33" s="4" t="s">
        <v>18</v>
      </c>
      <c r="L33" s="4" t="s">
        <v>107</v>
      </c>
      <c r="M33" s="4" t="s">
        <v>108</v>
      </c>
      <c r="N33" s="4" t="s">
        <v>18</v>
      </c>
      <c r="O33" s="4" t="s">
        <v>109</v>
      </c>
      <c r="P33" s="4" t="s">
        <v>110</v>
      </c>
    </row>
    <row r="34" spans="1:16" ht="42">
      <c r="A34" s="5">
        <v>37733</v>
      </c>
      <c r="B34" s="4" t="s">
        <v>20</v>
      </c>
      <c r="C34" s="4" t="s">
        <v>21</v>
      </c>
      <c r="D34" s="4">
        <v>335</v>
      </c>
      <c r="E34" s="4" t="s">
        <v>111</v>
      </c>
      <c r="F34" s="4" t="s">
        <v>18</v>
      </c>
      <c r="G34" s="4" t="s">
        <v>18</v>
      </c>
      <c r="H34" s="4" t="s">
        <v>100</v>
      </c>
      <c r="I34" s="4" t="s">
        <v>18</v>
      </c>
      <c r="J34" s="4" t="s">
        <v>112</v>
      </c>
      <c r="K34" s="4" t="s">
        <v>18</v>
      </c>
      <c r="L34" s="4" t="s">
        <v>113</v>
      </c>
      <c r="M34" s="4" t="s">
        <v>18</v>
      </c>
      <c r="N34" s="4" t="s">
        <v>114</v>
      </c>
      <c r="O34" s="4" t="s">
        <v>18</v>
      </c>
      <c r="P34" s="4" t="s">
        <v>115</v>
      </c>
    </row>
    <row r="35" spans="1:16" ht="70">
      <c r="A35" s="5">
        <v>37766</v>
      </c>
      <c r="B35" s="4" t="s">
        <v>36</v>
      </c>
      <c r="C35" s="4" t="s">
        <v>21</v>
      </c>
      <c r="D35" s="4">
        <v>64</v>
      </c>
      <c r="E35" s="8" t="s">
        <v>939</v>
      </c>
      <c r="F35" s="4" t="s">
        <v>18</v>
      </c>
      <c r="G35" s="4" t="s">
        <v>940</v>
      </c>
      <c r="H35" s="4" t="s">
        <v>941</v>
      </c>
      <c r="I35" s="4" t="s">
        <v>18</v>
      </c>
      <c r="J35" s="4" t="s">
        <v>943</v>
      </c>
      <c r="K35" s="4" t="s">
        <v>4</v>
      </c>
      <c r="L35" s="4" t="s">
        <v>944</v>
      </c>
      <c r="M35" s="4" t="s">
        <v>18</v>
      </c>
      <c r="N35" s="4" t="s">
        <v>945</v>
      </c>
      <c r="O35" s="4" t="s">
        <v>942</v>
      </c>
      <c r="P35" s="4" t="s">
        <v>946</v>
      </c>
    </row>
    <row r="36" spans="1:16" ht="56">
      <c r="A36" s="5">
        <v>37779</v>
      </c>
      <c r="B36" s="4" t="s">
        <v>66</v>
      </c>
      <c r="C36" s="4" t="s">
        <v>21</v>
      </c>
      <c r="D36" s="4">
        <v>18</v>
      </c>
      <c r="E36" s="4" t="s">
        <v>116</v>
      </c>
      <c r="F36" s="4" t="s">
        <v>18</v>
      </c>
      <c r="G36" s="4" t="s">
        <v>18</v>
      </c>
      <c r="H36" s="4" t="s">
        <v>117</v>
      </c>
      <c r="I36" s="4" t="s">
        <v>21</v>
      </c>
      <c r="J36" s="4" t="s">
        <v>18</v>
      </c>
      <c r="K36" s="4" t="s">
        <v>18</v>
      </c>
      <c r="L36" s="4" t="s">
        <v>118</v>
      </c>
      <c r="M36" s="4" t="s">
        <v>119</v>
      </c>
      <c r="N36" s="4" t="s">
        <v>18</v>
      </c>
      <c r="O36" s="4" t="s">
        <v>120</v>
      </c>
      <c r="P36" s="4" t="s">
        <v>121</v>
      </c>
    </row>
    <row r="37" spans="1:16" ht="28">
      <c r="A37" s="5">
        <v>37791</v>
      </c>
      <c r="B37" s="4" t="s">
        <v>66</v>
      </c>
      <c r="C37" s="4" t="s">
        <v>21</v>
      </c>
      <c r="D37" s="4">
        <v>56</v>
      </c>
      <c r="E37" s="8" t="s">
        <v>947</v>
      </c>
      <c r="F37" s="4" t="s">
        <v>18</v>
      </c>
      <c r="G37" s="8" t="s">
        <v>948</v>
      </c>
      <c r="H37" s="4" t="s">
        <v>949</v>
      </c>
      <c r="I37" s="4" t="s">
        <v>1</v>
      </c>
      <c r="J37" s="8" t="s">
        <v>950</v>
      </c>
      <c r="K37" s="4" t="s">
        <v>18</v>
      </c>
      <c r="L37" s="4" t="s">
        <v>18</v>
      </c>
      <c r="M37" s="4" t="s">
        <v>18</v>
      </c>
      <c r="N37" s="8" t="s">
        <v>951</v>
      </c>
      <c r="O37" s="4" t="s">
        <v>18</v>
      </c>
      <c r="P37" s="4" t="s">
        <v>952</v>
      </c>
    </row>
    <row r="38" spans="1:16" ht="56">
      <c r="A38" s="5">
        <v>37810</v>
      </c>
      <c r="B38" s="4" t="s">
        <v>20</v>
      </c>
      <c r="C38" s="4" t="s">
        <v>21</v>
      </c>
      <c r="D38" s="4">
        <v>1000</v>
      </c>
      <c r="E38" s="4" t="s">
        <v>122</v>
      </c>
      <c r="F38" s="4" t="s">
        <v>18</v>
      </c>
      <c r="G38" s="4" t="s">
        <v>18</v>
      </c>
      <c r="H38" s="4" t="s">
        <v>123</v>
      </c>
      <c r="I38" s="4" t="s">
        <v>21</v>
      </c>
      <c r="J38" s="4" t="s">
        <v>18</v>
      </c>
      <c r="K38" s="4" t="s">
        <v>14</v>
      </c>
      <c r="L38" s="4" t="s">
        <v>124</v>
      </c>
      <c r="M38" s="4" t="s">
        <v>18</v>
      </c>
      <c r="N38" s="4" t="s">
        <v>125</v>
      </c>
      <c r="O38" s="4" t="s">
        <v>126</v>
      </c>
      <c r="P38" s="4" t="s">
        <v>127</v>
      </c>
    </row>
    <row r="39" spans="1:16" ht="28">
      <c r="A39" s="5">
        <v>37871</v>
      </c>
      <c r="B39" s="4" t="s">
        <v>60</v>
      </c>
      <c r="C39" s="4" t="s">
        <v>21</v>
      </c>
      <c r="D39" s="4">
        <v>6</v>
      </c>
      <c r="E39" s="8" t="s">
        <v>953</v>
      </c>
      <c r="F39" s="4" t="s">
        <v>18</v>
      </c>
      <c r="G39" s="4" t="s">
        <v>18</v>
      </c>
      <c r="H39" s="4" t="s">
        <v>198</v>
      </c>
      <c r="I39" s="4" t="s">
        <v>18</v>
      </c>
      <c r="J39" s="4" t="s">
        <v>18</v>
      </c>
      <c r="K39" s="4" t="s">
        <v>14</v>
      </c>
      <c r="L39" s="4" t="s">
        <v>956</v>
      </c>
      <c r="M39" s="4" t="s">
        <v>18</v>
      </c>
      <c r="N39" s="4" t="s">
        <v>958</v>
      </c>
      <c r="O39" s="4" t="s">
        <v>18</v>
      </c>
      <c r="P39" s="4" t="s">
        <v>960</v>
      </c>
    </row>
    <row r="40" spans="1:16" ht="56">
      <c r="A40" s="9">
        <v>37881</v>
      </c>
      <c r="B40" s="8" t="s">
        <v>142</v>
      </c>
      <c r="C40" s="4" t="s">
        <v>21</v>
      </c>
      <c r="D40" s="4">
        <v>18</v>
      </c>
      <c r="E40" s="4" t="s">
        <v>18</v>
      </c>
      <c r="F40" s="4" t="s">
        <v>18</v>
      </c>
      <c r="G40" s="4" t="s">
        <v>18</v>
      </c>
      <c r="H40" s="4" t="s">
        <v>954</v>
      </c>
      <c r="I40" s="4" t="s">
        <v>18</v>
      </c>
      <c r="J40" s="4" t="s">
        <v>18</v>
      </c>
      <c r="K40" s="4" t="s">
        <v>18</v>
      </c>
      <c r="L40" s="4" t="s">
        <v>957</v>
      </c>
      <c r="M40" s="4" t="s">
        <v>18</v>
      </c>
      <c r="N40" s="4" t="s">
        <v>959</v>
      </c>
      <c r="O40" s="4" t="s">
        <v>955</v>
      </c>
      <c r="P40" s="4" t="s">
        <v>961</v>
      </c>
    </row>
    <row r="41" spans="1:16" ht="28">
      <c r="A41" s="9">
        <v>37890</v>
      </c>
      <c r="B41" s="4" t="s">
        <v>60</v>
      </c>
      <c r="C41" s="4" t="s">
        <v>21</v>
      </c>
      <c r="D41" s="4">
        <v>3</v>
      </c>
      <c r="E41" s="4" t="s">
        <v>128</v>
      </c>
      <c r="F41" s="4" t="s">
        <v>18</v>
      </c>
      <c r="G41" s="4" t="s">
        <v>18</v>
      </c>
      <c r="H41" s="4" t="s">
        <v>964</v>
      </c>
      <c r="I41" s="4" t="s">
        <v>18</v>
      </c>
      <c r="J41" s="4" t="s">
        <v>18</v>
      </c>
      <c r="K41" s="4" t="s">
        <v>18</v>
      </c>
      <c r="L41" s="4" t="s">
        <v>129</v>
      </c>
      <c r="M41" s="4" t="s">
        <v>130</v>
      </c>
      <c r="N41" s="4" t="s">
        <v>18</v>
      </c>
      <c r="O41" s="4" t="s">
        <v>18</v>
      </c>
      <c r="P41" s="4" t="s">
        <v>131</v>
      </c>
    </row>
    <row r="42" spans="1:16" ht="28">
      <c r="A42" s="9">
        <v>37903</v>
      </c>
      <c r="B42" s="4" t="s">
        <v>229</v>
      </c>
      <c r="C42" s="4" t="s">
        <v>21</v>
      </c>
      <c r="D42" s="4">
        <v>100</v>
      </c>
      <c r="E42" s="4" t="s">
        <v>962</v>
      </c>
      <c r="F42" s="4" t="s">
        <v>18</v>
      </c>
      <c r="G42" s="4" t="s">
        <v>18</v>
      </c>
      <c r="H42" s="4" t="s">
        <v>963</v>
      </c>
      <c r="I42" s="4" t="s">
        <v>18</v>
      </c>
      <c r="J42" s="4" t="s">
        <v>18</v>
      </c>
      <c r="K42" s="4" t="s">
        <v>18</v>
      </c>
      <c r="L42" s="4" t="s">
        <v>18</v>
      </c>
      <c r="M42" s="4" t="s">
        <v>18</v>
      </c>
      <c r="N42" s="4" t="s">
        <v>18</v>
      </c>
      <c r="O42" s="4" t="s">
        <v>965</v>
      </c>
      <c r="P42" s="4" t="s">
        <v>966</v>
      </c>
    </row>
    <row r="43" spans="1:16" ht="42">
      <c r="A43" s="5">
        <v>37909</v>
      </c>
      <c r="B43" s="4" t="s">
        <v>132</v>
      </c>
      <c r="C43" s="4" t="s">
        <v>1</v>
      </c>
      <c r="D43" s="4">
        <v>11</v>
      </c>
      <c r="E43" s="4" t="s">
        <v>133</v>
      </c>
      <c r="F43" s="4">
        <v>22</v>
      </c>
      <c r="G43" s="4" t="s">
        <v>134</v>
      </c>
      <c r="H43" s="4" t="s">
        <v>135</v>
      </c>
      <c r="I43" s="4" t="s">
        <v>1</v>
      </c>
      <c r="J43" s="4" t="s">
        <v>136</v>
      </c>
      <c r="K43" s="4" t="s">
        <v>4</v>
      </c>
      <c r="L43" s="4" t="s">
        <v>137</v>
      </c>
      <c r="M43" s="4" t="s">
        <v>138</v>
      </c>
      <c r="N43" s="4" t="s">
        <v>139</v>
      </c>
      <c r="O43" s="4" t="s">
        <v>140</v>
      </c>
      <c r="P43" s="4" t="s">
        <v>141</v>
      </c>
    </row>
    <row r="44" spans="1:16" ht="56">
      <c r="A44" s="5">
        <v>37949</v>
      </c>
      <c r="B44" s="4" t="s">
        <v>142</v>
      </c>
      <c r="C44" s="4" t="s">
        <v>21</v>
      </c>
      <c r="D44" s="4">
        <v>40</v>
      </c>
      <c r="E44" s="4" t="s">
        <v>18</v>
      </c>
      <c r="F44" s="4" t="s">
        <v>18</v>
      </c>
      <c r="G44" s="4" t="s">
        <v>18</v>
      </c>
      <c r="H44" s="4" t="s">
        <v>143</v>
      </c>
      <c r="I44" s="4" t="s">
        <v>21</v>
      </c>
      <c r="J44" s="4" t="s">
        <v>144</v>
      </c>
      <c r="K44" s="4" t="s">
        <v>18</v>
      </c>
      <c r="L44" s="4" t="s">
        <v>145</v>
      </c>
      <c r="M44" s="4" t="s">
        <v>146</v>
      </c>
      <c r="N44" s="4" t="s">
        <v>18</v>
      </c>
      <c r="O44" s="4" t="s">
        <v>18</v>
      </c>
      <c r="P44" s="4" t="s">
        <v>147</v>
      </c>
    </row>
    <row r="45" spans="1:16" ht="56">
      <c r="A45" s="5">
        <v>37950</v>
      </c>
      <c r="B45" s="4" t="s">
        <v>28</v>
      </c>
      <c r="C45" s="4" t="s">
        <v>21</v>
      </c>
      <c r="D45" s="4">
        <v>282</v>
      </c>
      <c r="E45" s="4" t="s">
        <v>148</v>
      </c>
      <c r="F45" s="4" t="s">
        <v>18</v>
      </c>
      <c r="G45" s="4" t="s">
        <v>149</v>
      </c>
      <c r="H45" s="4" t="s">
        <v>150</v>
      </c>
      <c r="I45" s="4" t="s">
        <v>21</v>
      </c>
      <c r="J45" s="4" t="s">
        <v>151</v>
      </c>
      <c r="K45" s="4" t="s">
        <v>18</v>
      </c>
      <c r="L45" s="4" t="s">
        <v>152</v>
      </c>
      <c r="M45" s="4" t="s">
        <v>18</v>
      </c>
      <c r="N45" s="4" t="s">
        <v>153</v>
      </c>
      <c r="O45" s="4" t="s">
        <v>18</v>
      </c>
      <c r="P45" s="4" t="s">
        <v>154</v>
      </c>
    </row>
    <row r="46" spans="1:16" ht="28">
      <c r="A46" s="5">
        <v>37968</v>
      </c>
      <c r="B46" s="4" t="s">
        <v>66</v>
      </c>
      <c r="C46" s="4" t="s">
        <v>21</v>
      </c>
      <c r="D46" s="4">
        <v>7</v>
      </c>
      <c r="E46" s="4" t="s">
        <v>155</v>
      </c>
      <c r="F46" s="4" t="s">
        <v>18</v>
      </c>
      <c r="G46" s="4" t="s">
        <v>18</v>
      </c>
      <c r="H46" s="4" t="s">
        <v>156</v>
      </c>
      <c r="I46" s="4" t="s">
        <v>18</v>
      </c>
      <c r="J46" s="4" t="s">
        <v>157</v>
      </c>
      <c r="K46" s="4" t="s">
        <v>18</v>
      </c>
      <c r="L46" s="4" t="s">
        <v>158</v>
      </c>
      <c r="M46" s="4" t="s">
        <v>18</v>
      </c>
      <c r="N46" s="4" t="s">
        <v>18</v>
      </c>
      <c r="O46" s="4" t="s">
        <v>18</v>
      </c>
      <c r="P46" s="4" t="s">
        <v>121</v>
      </c>
    </row>
    <row r="47" spans="1:16" ht="42">
      <c r="A47" s="5">
        <v>37978</v>
      </c>
      <c r="B47" s="4" t="s">
        <v>36</v>
      </c>
      <c r="C47" s="4" t="s">
        <v>21</v>
      </c>
      <c r="D47" s="4">
        <v>55</v>
      </c>
      <c r="E47" s="8" t="s">
        <v>967</v>
      </c>
      <c r="F47" s="4" t="s">
        <v>18</v>
      </c>
      <c r="G47" s="4" t="s">
        <v>18</v>
      </c>
      <c r="H47" s="4" t="s">
        <v>968</v>
      </c>
      <c r="I47" s="4" t="s">
        <v>18</v>
      </c>
      <c r="J47" s="4" t="s">
        <v>970</v>
      </c>
      <c r="K47" s="4" t="s">
        <v>4</v>
      </c>
      <c r="L47" s="4" t="s">
        <v>971</v>
      </c>
      <c r="M47" s="4" t="s">
        <v>18</v>
      </c>
      <c r="N47" s="4" t="s">
        <v>972</v>
      </c>
      <c r="O47" s="4" t="s">
        <v>969</v>
      </c>
      <c r="P47" s="4" t="s">
        <v>973</v>
      </c>
    </row>
    <row r="48" spans="1:16" ht="42">
      <c r="A48" s="5">
        <v>38017</v>
      </c>
      <c r="B48" s="4" t="s">
        <v>28</v>
      </c>
      <c r="C48" s="4" t="s">
        <v>21</v>
      </c>
      <c r="D48" s="4">
        <v>200</v>
      </c>
      <c r="E48" s="4" t="s">
        <v>18</v>
      </c>
      <c r="F48" s="4" t="s">
        <v>18</v>
      </c>
      <c r="G48" s="4" t="s">
        <v>18</v>
      </c>
      <c r="H48" s="4" t="s">
        <v>159</v>
      </c>
      <c r="I48" s="4" t="s">
        <v>18</v>
      </c>
      <c r="J48" s="4" t="s">
        <v>18</v>
      </c>
      <c r="K48" s="4" t="s">
        <v>18</v>
      </c>
      <c r="L48" s="4" t="s">
        <v>160</v>
      </c>
      <c r="M48" s="4" t="s">
        <v>18</v>
      </c>
      <c r="N48" s="4" t="s">
        <v>161</v>
      </c>
      <c r="O48" s="4" t="s">
        <v>162</v>
      </c>
      <c r="P48" s="4" t="s">
        <v>163</v>
      </c>
    </row>
    <row r="49" spans="1:16">
      <c r="A49" s="5">
        <v>38018</v>
      </c>
      <c r="B49" s="4" t="s">
        <v>610</v>
      </c>
      <c r="C49" s="4" t="s">
        <v>21</v>
      </c>
      <c r="D49" s="4">
        <v>52</v>
      </c>
      <c r="E49" s="4" t="s">
        <v>18</v>
      </c>
      <c r="F49" s="4" t="s">
        <v>18</v>
      </c>
      <c r="G49" s="4" t="s">
        <v>18</v>
      </c>
      <c r="H49" s="4" t="s">
        <v>303</v>
      </c>
      <c r="I49" s="4" t="s">
        <v>18</v>
      </c>
      <c r="J49" s="4" t="s">
        <v>18</v>
      </c>
      <c r="K49" s="4" t="s">
        <v>18</v>
      </c>
      <c r="L49" s="4" t="s">
        <v>975</v>
      </c>
      <c r="M49" s="4" t="s">
        <v>18</v>
      </c>
      <c r="N49" s="4" t="s">
        <v>18</v>
      </c>
      <c r="O49" s="4" t="s">
        <v>18</v>
      </c>
      <c r="P49" s="4" t="s">
        <v>976</v>
      </c>
    </row>
    <row r="50" spans="1:16" ht="28">
      <c r="A50" s="5">
        <v>38021</v>
      </c>
      <c r="B50" s="4" t="s">
        <v>20</v>
      </c>
      <c r="C50" s="4" t="s">
        <v>21</v>
      </c>
      <c r="D50" s="4">
        <v>30</v>
      </c>
      <c r="E50" s="8" t="s">
        <v>974</v>
      </c>
      <c r="F50" s="4" t="s">
        <v>18</v>
      </c>
      <c r="G50" s="4" t="s">
        <v>18</v>
      </c>
      <c r="H50" s="4" t="s">
        <v>760</v>
      </c>
      <c r="I50" s="4" t="s">
        <v>18</v>
      </c>
      <c r="J50" s="4" t="s">
        <v>18</v>
      </c>
      <c r="K50" s="4" t="s">
        <v>14</v>
      </c>
      <c r="L50" s="4" t="s">
        <v>107</v>
      </c>
      <c r="M50" s="4" t="s">
        <v>18</v>
      </c>
      <c r="N50" s="4" t="s">
        <v>18</v>
      </c>
      <c r="O50" s="4" t="s">
        <v>18</v>
      </c>
      <c r="P50" s="4" t="s">
        <v>977</v>
      </c>
    </row>
    <row r="51" spans="1:16" ht="28">
      <c r="A51" s="5">
        <v>38044</v>
      </c>
      <c r="B51" s="4" t="s">
        <v>36</v>
      </c>
      <c r="C51" s="4" t="s">
        <v>21</v>
      </c>
      <c r="D51" s="4">
        <v>116</v>
      </c>
      <c r="E51" s="4" t="s">
        <v>164</v>
      </c>
      <c r="F51" s="4">
        <v>14</v>
      </c>
      <c r="G51" s="4" t="s">
        <v>165</v>
      </c>
      <c r="H51" s="4" t="s">
        <v>166</v>
      </c>
      <c r="I51" s="4" t="s">
        <v>1</v>
      </c>
      <c r="J51" s="4" t="s">
        <v>18</v>
      </c>
      <c r="K51" s="4" t="s">
        <v>14</v>
      </c>
      <c r="L51" s="4" t="s">
        <v>167</v>
      </c>
      <c r="M51" s="4" t="s">
        <v>18</v>
      </c>
      <c r="N51" s="4" t="s">
        <v>168</v>
      </c>
      <c r="O51" s="4" t="s">
        <v>18</v>
      </c>
      <c r="P51" s="4" t="s">
        <v>169</v>
      </c>
    </row>
    <row r="52" spans="1:16" ht="42">
      <c r="A52" s="5">
        <v>38052</v>
      </c>
      <c r="B52" s="4" t="s">
        <v>132</v>
      </c>
      <c r="C52" s="4" t="s">
        <v>1</v>
      </c>
      <c r="D52" s="4">
        <v>5</v>
      </c>
      <c r="E52" s="4" t="s">
        <v>170</v>
      </c>
      <c r="F52" s="4" t="s">
        <v>18</v>
      </c>
      <c r="G52" s="4" t="s">
        <v>171</v>
      </c>
      <c r="H52" s="4" t="s">
        <v>172</v>
      </c>
      <c r="I52" s="4" t="s">
        <v>21</v>
      </c>
      <c r="J52" s="4" t="s">
        <v>173</v>
      </c>
      <c r="K52" s="4" t="s">
        <v>4</v>
      </c>
      <c r="L52" s="4" t="s">
        <v>174</v>
      </c>
      <c r="M52" s="4" t="s">
        <v>18</v>
      </c>
      <c r="N52" s="4" t="s">
        <v>175</v>
      </c>
      <c r="O52" s="4" t="s">
        <v>176</v>
      </c>
      <c r="P52" s="4" t="s">
        <v>177</v>
      </c>
    </row>
    <row r="53" spans="1:16" ht="42">
      <c r="A53" s="5">
        <v>38058</v>
      </c>
      <c r="B53" s="10" t="s">
        <v>1142</v>
      </c>
      <c r="C53" s="4" t="s">
        <v>21</v>
      </c>
      <c r="D53" s="4">
        <v>118</v>
      </c>
      <c r="E53" s="4" t="s">
        <v>979</v>
      </c>
      <c r="F53" s="4" t="s">
        <v>18</v>
      </c>
      <c r="G53" s="4" t="s">
        <v>18</v>
      </c>
      <c r="H53" s="4" t="s">
        <v>198</v>
      </c>
      <c r="I53" s="4" t="s">
        <v>18</v>
      </c>
      <c r="J53" s="4" t="s">
        <v>982</v>
      </c>
      <c r="K53" s="4"/>
      <c r="L53" s="4" t="s">
        <v>983</v>
      </c>
      <c r="M53" s="4"/>
      <c r="N53" s="4"/>
      <c r="O53" s="4" t="s">
        <v>981</v>
      </c>
      <c r="P53" s="4" t="s">
        <v>984</v>
      </c>
    </row>
    <row r="54" spans="1:16">
      <c r="A54" s="5">
        <v>38059</v>
      </c>
      <c r="B54" s="10" t="s">
        <v>978</v>
      </c>
      <c r="C54" s="4" t="s">
        <v>21</v>
      </c>
      <c r="D54" s="4">
        <v>65</v>
      </c>
      <c r="E54" s="4" t="s">
        <v>18</v>
      </c>
      <c r="F54" s="4" t="s">
        <v>18</v>
      </c>
      <c r="G54" s="4" t="s">
        <v>18</v>
      </c>
      <c r="H54" s="4" t="s">
        <v>980</v>
      </c>
      <c r="I54" s="4" t="s">
        <v>18</v>
      </c>
      <c r="J54" s="4"/>
      <c r="K54" s="4"/>
      <c r="L54" s="4"/>
      <c r="M54" s="4"/>
      <c r="N54" s="4"/>
      <c r="O54" s="4"/>
      <c r="P54" s="4" t="s">
        <v>985</v>
      </c>
    </row>
    <row r="55" spans="1:16" ht="42">
      <c r="A55" s="5">
        <v>38065</v>
      </c>
      <c r="B55" s="4" t="s">
        <v>178</v>
      </c>
      <c r="C55" s="4" t="s">
        <v>21</v>
      </c>
      <c r="D55" s="4">
        <v>26</v>
      </c>
      <c r="E55" s="4" t="s">
        <v>179</v>
      </c>
      <c r="F55" s="4" t="s">
        <v>18</v>
      </c>
      <c r="G55" s="4" t="s">
        <v>18</v>
      </c>
      <c r="H55" s="4" t="s">
        <v>83</v>
      </c>
      <c r="I55" s="4" t="s">
        <v>21</v>
      </c>
      <c r="J55" s="4" t="s">
        <v>180</v>
      </c>
      <c r="K55" s="4" t="s">
        <v>18</v>
      </c>
      <c r="L55" s="4" t="s">
        <v>18</v>
      </c>
      <c r="M55" s="4" t="s">
        <v>18</v>
      </c>
      <c r="N55" s="4" t="s">
        <v>18</v>
      </c>
      <c r="O55" s="4" t="s">
        <v>18</v>
      </c>
      <c r="P55" s="4" t="s">
        <v>181</v>
      </c>
    </row>
    <row r="56" spans="1:16">
      <c r="A56" s="5">
        <v>38065</v>
      </c>
      <c r="B56" s="4" t="s">
        <v>60</v>
      </c>
      <c r="C56" s="4" t="s">
        <v>21</v>
      </c>
      <c r="D56" s="4">
        <v>273</v>
      </c>
      <c r="E56" s="4" t="s">
        <v>18</v>
      </c>
      <c r="F56" s="4" t="s">
        <v>18</v>
      </c>
      <c r="G56" s="4" t="s">
        <v>18</v>
      </c>
      <c r="H56" s="4" t="s">
        <v>182</v>
      </c>
      <c r="I56" s="4" t="s">
        <v>21</v>
      </c>
      <c r="J56" s="4" t="s">
        <v>18</v>
      </c>
      <c r="K56" s="4" t="s">
        <v>18</v>
      </c>
      <c r="L56" s="4" t="s">
        <v>183</v>
      </c>
      <c r="M56" s="4" t="s">
        <v>18</v>
      </c>
      <c r="N56" s="4" t="s">
        <v>18</v>
      </c>
      <c r="O56" s="4" t="s">
        <v>184</v>
      </c>
      <c r="P56" s="4" t="s">
        <v>185</v>
      </c>
    </row>
    <row r="57" spans="1:16" ht="42">
      <c r="A57" s="5">
        <v>38127</v>
      </c>
      <c r="B57" s="4" t="s">
        <v>36</v>
      </c>
      <c r="C57" s="4" t="s">
        <v>21</v>
      </c>
      <c r="D57" s="4">
        <v>11</v>
      </c>
      <c r="E57" s="4" t="s">
        <v>986</v>
      </c>
      <c r="F57" s="4" t="s">
        <v>18</v>
      </c>
      <c r="G57" s="4" t="s">
        <v>18</v>
      </c>
      <c r="H57" s="4" t="s">
        <v>987</v>
      </c>
      <c r="I57" s="4" t="s">
        <v>18</v>
      </c>
      <c r="J57" s="4" t="s">
        <v>988</v>
      </c>
      <c r="K57" s="4" t="s">
        <v>18</v>
      </c>
      <c r="L57" s="8" t="s">
        <v>989</v>
      </c>
      <c r="M57" s="4" t="s">
        <v>18</v>
      </c>
      <c r="N57" s="4" t="s">
        <v>18</v>
      </c>
      <c r="O57" s="4" t="s">
        <v>18</v>
      </c>
      <c r="P57" s="4" t="s">
        <v>990</v>
      </c>
    </row>
    <row r="58" spans="1:16" ht="42">
      <c r="A58" s="5">
        <v>38130</v>
      </c>
      <c r="B58" s="4" t="s">
        <v>20</v>
      </c>
      <c r="C58" s="4" t="s">
        <v>21</v>
      </c>
      <c r="D58" s="4">
        <v>161</v>
      </c>
      <c r="E58" s="4" t="s">
        <v>187</v>
      </c>
      <c r="F58" s="4" t="s">
        <v>18</v>
      </c>
      <c r="G58" s="4" t="s">
        <v>18</v>
      </c>
      <c r="H58" s="4" t="s">
        <v>188</v>
      </c>
      <c r="I58" s="4" t="s">
        <v>18</v>
      </c>
      <c r="J58" s="4" t="s">
        <v>189</v>
      </c>
      <c r="K58" s="4" t="s">
        <v>14</v>
      </c>
      <c r="L58" s="4" t="s">
        <v>190</v>
      </c>
      <c r="M58" s="4" t="s">
        <v>18</v>
      </c>
      <c r="N58" s="4" t="s">
        <v>191</v>
      </c>
      <c r="O58" s="4" t="s">
        <v>192</v>
      </c>
      <c r="P58" s="4" t="s">
        <v>193</v>
      </c>
    </row>
    <row r="59" spans="1:16" ht="28">
      <c r="A59" s="5">
        <v>38130</v>
      </c>
      <c r="B59" s="4" t="s">
        <v>20</v>
      </c>
      <c r="C59" s="4" t="s">
        <v>21</v>
      </c>
      <c r="D59" s="4">
        <v>40</v>
      </c>
      <c r="E59" s="4" t="s">
        <v>194</v>
      </c>
      <c r="F59" s="4" t="s">
        <v>18</v>
      </c>
      <c r="G59" s="4" t="s">
        <v>18</v>
      </c>
      <c r="H59" s="4" t="s">
        <v>188</v>
      </c>
      <c r="I59" s="4" t="s">
        <v>18</v>
      </c>
      <c r="J59" s="4" t="s">
        <v>195</v>
      </c>
      <c r="K59" s="4" t="s">
        <v>18</v>
      </c>
      <c r="L59" s="4" t="s">
        <v>190</v>
      </c>
      <c r="M59" s="4" t="s">
        <v>18</v>
      </c>
      <c r="N59" s="4" t="s">
        <v>196</v>
      </c>
      <c r="O59" s="4" t="s">
        <v>18</v>
      </c>
      <c r="P59" s="6" t="s">
        <v>197</v>
      </c>
    </row>
    <row r="60" spans="1:16" ht="28">
      <c r="A60" s="5">
        <v>38150</v>
      </c>
      <c r="B60" s="4" t="s">
        <v>28</v>
      </c>
      <c r="C60" s="4" t="s">
        <v>21</v>
      </c>
      <c r="D60" s="4">
        <v>80</v>
      </c>
      <c r="E60" s="4" t="s">
        <v>18</v>
      </c>
      <c r="F60" s="4" t="s">
        <v>18</v>
      </c>
      <c r="G60" s="4" t="s">
        <v>18</v>
      </c>
      <c r="H60" s="8" t="s">
        <v>991</v>
      </c>
      <c r="I60" s="4" t="s">
        <v>18</v>
      </c>
      <c r="J60" s="4" t="s">
        <v>18</v>
      </c>
      <c r="K60" s="4" t="s">
        <v>18</v>
      </c>
      <c r="L60" s="4" t="s">
        <v>992</v>
      </c>
      <c r="M60" s="4" t="s">
        <v>18</v>
      </c>
      <c r="N60" s="4" t="s">
        <v>18</v>
      </c>
      <c r="O60" s="4" t="s">
        <v>993</v>
      </c>
      <c r="P60" s="6" t="s">
        <v>994</v>
      </c>
    </row>
    <row r="61" spans="1:16" ht="28">
      <c r="A61" s="5">
        <v>38175</v>
      </c>
      <c r="B61" s="4" t="s">
        <v>66</v>
      </c>
      <c r="C61" s="4" t="s">
        <v>21</v>
      </c>
      <c r="D61" s="4">
        <v>4</v>
      </c>
      <c r="E61" s="4" t="s">
        <v>18</v>
      </c>
      <c r="F61" s="4" t="s">
        <v>18</v>
      </c>
      <c r="G61" s="4" t="s">
        <v>18</v>
      </c>
      <c r="H61" s="4" t="s">
        <v>198</v>
      </c>
      <c r="I61" s="4" t="s">
        <v>18</v>
      </c>
      <c r="J61" s="4" t="s">
        <v>18</v>
      </c>
      <c r="K61" s="4" t="s">
        <v>18</v>
      </c>
      <c r="L61" s="4" t="s">
        <v>18</v>
      </c>
      <c r="M61" s="4" t="s">
        <v>18</v>
      </c>
      <c r="N61" s="4" t="s">
        <v>18</v>
      </c>
      <c r="O61" s="4" t="s">
        <v>199</v>
      </c>
      <c r="P61" s="4" t="s">
        <v>121</v>
      </c>
    </row>
    <row r="62" spans="1:16">
      <c r="A62" s="5">
        <v>38253</v>
      </c>
      <c r="B62" s="4" t="s">
        <v>66</v>
      </c>
      <c r="C62" s="4" t="s">
        <v>21</v>
      </c>
      <c r="D62" s="4">
        <v>26</v>
      </c>
      <c r="E62" s="4" t="s">
        <v>18</v>
      </c>
      <c r="F62" s="4" t="s">
        <v>18</v>
      </c>
      <c r="G62" s="4" t="s">
        <v>18</v>
      </c>
      <c r="H62" s="4" t="s">
        <v>995</v>
      </c>
      <c r="I62" s="4" t="s">
        <v>21</v>
      </c>
      <c r="J62" s="4" t="s">
        <v>18</v>
      </c>
      <c r="K62" s="4" t="s">
        <v>18</v>
      </c>
      <c r="L62" s="8" t="s">
        <v>996</v>
      </c>
      <c r="M62" s="4" t="s">
        <v>18</v>
      </c>
      <c r="N62" s="4" t="s">
        <v>18</v>
      </c>
      <c r="O62" s="4" t="s">
        <v>18</v>
      </c>
      <c r="P62" s="4" t="s">
        <v>997</v>
      </c>
    </row>
    <row r="63" spans="1:16" ht="42">
      <c r="A63" s="5">
        <v>38402</v>
      </c>
      <c r="B63" s="4" t="s">
        <v>20</v>
      </c>
      <c r="C63" s="4" t="s">
        <v>21</v>
      </c>
      <c r="D63" s="4">
        <v>136</v>
      </c>
      <c r="E63" s="4" t="s">
        <v>200</v>
      </c>
      <c r="F63" s="4" t="s">
        <v>18</v>
      </c>
      <c r="G63" s="4" t="s">
        <v>18</v>
      </c>
      <c r="H63" s="4" t="s">
        <v>188</v>
      </c>
      <c r="I63" s="4" t="s">
        <v>18</v>
      </c>
      <c r="J63" s="4" t="s">
        <v>201</v>
      </c>
      <c r="K63" s="4" t="s">
        <v>18</v>
      </c>
      <c r="L63" s="4" t="s">
        <v>202</v>
      </c>
      <c r="M63" s="4" t="s">
        <v>18</v>
      </c>
      <c r="N63" s="4" t="s">
        <v>203</v>
      </c>
      <c r="O63" s="4" t="s">
        <v>18</v>
      </c>
      <c r="P63" s="4" t="s">
        <v>204</v>
      </c>
    </row>
    <row r="64" spans="1:16" ht="28">
      <c r="A64" s="5">
        <v>38487</v>
      </c>
      <c r="B64" s="4" t="s">
        <v>20</v>
      </c>
      <c r="C64" s="4" t="s">
        <v>21</v>
      </c>
      <c r="D64" s="4">
        <v>137</v>
      </c>
      <c r="E64" s="4" t="s">
        <v>205</v>
      </c>
      <c r="F64" s="4">
        <v>16</v>
      </c>
      <c r="G64" s="4" t="s">
        <v>18</v>
      </c>
      <c r="H64" s="4" t="s">
        <v>206</v>
      </c>
      <c r="I64" s="4" t="s">
        <v>21</v>
      </c>
      <c r="J64" s="4" t="s">
        <v>101</v>
      </c>
      <c r="K64" s="4" t="s">
        <v>4</v>
      </c>
      <c r="L64" s="4" t="s">
        <v>207</v>
      </c>
      <c r="M64" s="4" t="s">
        <v>18</v>
      </c>
      <c r="N64" s="4" t="s">
        <v>18</v>
      </c>
      <c r="O64" s="4" t="s">
        <v>208</v>
      </c>
      <c r="P64" s="4" t="s">
        <v>209</v>
      </c>
    </row>
    <row r="65" spans="1:16" ht="42">
      <c r="A65" s="5">
        <v>38489</v>
      </c>
      <c r="B65" s="4" t="s">
        <v>20</v>
      </c>
      <c r="C65" s="4" t="s">
        <v>21</v>
      </c>
      <c r="D65" s="4">
        <v>163</v>
      </c>
      <c r="E65" s="4" t="s">
        <v>210</v>
      </c>
      <c r="F65" s="4" t="s">
        <v>18</v>
      </c>
      <c r="G65" s="4" t="s">
        <v>18</v>
      </c>
      <c r="H65" s="4" t="s">
        <v>18</v>
      </c>
      <c r="I65" s="4" t="s">
        <v>21</v>
      </c>
      <c r="J65" s="4" t="s">
        <v>211</v>
      </c>
      <c r="K65" s="4" t="s">
        <v>18</v>
      </c>
      <c r="L65" s="4" t="s">
        <v>18</v>
      </c>
      <c r="M65" s="4" t="s">
        <v>18</v>
      </c>
      <c r="N65" s="4" t="s">
        <v>212</v>
      </c>
      <c r="O65" s="4" t="s">
        <v>18</v>
      </c>
      <c r="P65" s="4" t="s">
        <v>213</v>
      </c>
    </row>
    <row r="66" spans="1:16" ht="28">
      <c r="A66" s="5">
        <v>38491</v>
      </c>
      <c r="B66" s="4" t="s">
        <v>20</v>
      </c>
      <c r="C66" s="4" t="s">
        <v>21</v>
      </c>
      <c r="D66" s="4">
        <v>30</v>
      </c>
      <c r="E66" s="4" t="s">
        <v>18</v>
      </c>
      <c r="F66" s="4" t="s">
        <v>18</v>
      </c>
      <c r="G66" s="4" t="s">
        <v>18</v>
      </c>
      <c r="H66" s="4" t="s">
        <v>18</v>
      </c>
      <c r="I66" s="4" t="s">
        <v>18</v>
      </c>
      <c r="J66" s="4" t="s">
        <v>18</v>
      </c>
      <c r="K66" s="4" t="s">
        <v>18</v>
      </c>
      <c r="L66" s="4" t="s">
        <v>214</v>
      </c>
      <c r="M66" s="4" t="s">
        <v>18</v>
      </c>
      <c r="N66" s="4" t="s">
        <v>18</v>
      </c>
      <c r="O66" s="4" t="s">
        <v>18</v>
      </c>
      <c r="P66" s="4" t="s">
        <v>215</v>
      </c>
    </row>
    <row r="67" spans="1:16" ht="28">
      <c r="A67" s="5">
        <v>38542</v>
      </c>
      <c r="B67" s="4" t="s">
        <v>60</v>
      </c>
      <c r="C67" s="4" t="s">
        <v>21</v>
      </c>
      <c r="D67" s="4">
        <v>179</v>
      </c>
      <c r="E67" s="4" t="s">
        <v>216</v>
      </c>
      <c r="F67" s="4" t="s">
        <v>18</v>
      </c>
      <c r="G67" s="4" t="s">
        <v>18</v>
      </c>
      <c r="H67" s="4" t="s">
        <v>217</v>
      </c>
      <c r="I67" s="4" t="s">
        <v>21</v>
      </c>
      <c r="J67" s="4" t="s">
        <v>18</v>
      </c>
      <c r="K67" s="4" t="s">
        <v>18</v>
      </c>
      <c r="L67" s="4" t="s">
        <v>218</v>
      </c>
      <c r="M67" s="4" t="s">
        <v>18</v>
      </c>
      <c r="N67" s="4" t="s">
        <v>219</v>
      </c>
      <c r="O67" s="4" t="s">
        <v>220</v>
      </c>
      <c r="P67" s="4" t="s">
        <v>221</v>
      </c>
    </row>
    <row r="68" spans="1:16">
      <c r="A68" s="5">
        <v>38543</v>
      </c>
      <c r="B68" s="4" t="s">
        <v>73</v>
      </c>
      <c r="C68" s="4" t="s">
        <v>21</v>
      </c>
      <c r="D68" s="4">
        <v>30</v>
      </c>
      <c r="E68" s="4" t="s">
        <v>18</v>
      </c>
      <c r="F68" s="4" t="s">
        <v>18</v>
      </c>
      <c r="G68" s="4" t="s">
        <v>18</v>
      </c>
      <c r="H68" s="4" t="s">
        <v>188</v>
      </c>
      <c r="I68" s="4" t="s">
        <v>18</v>
      </c>
      <c r="J68" s="4" t="s">
        <v>222</v>
      </c>
      <c r="K68" s="4" t="s">
        <v>18</v>
      </c>
      <c r="L68" s="4" t="s">
        <v>85</v>
      </c>
      <c r="M68" s="4" t="s">
        <v>18</v>
      </c>
      <c r="N68" s="4" t="s">
        <v>18</v>
      </c>
      <c r="O68" s="4" t="s">
        <v>18</v>
      </c>
      <c r="P68" s="4" t="s">
        <v>223</v>
      </c>
    </row>
    <row r="69" spans="1:16" ht="56">
      <c r="A69" s="5">
        <v>38547</v>
      </c>
      <c r="B69" s="4" t="s">
        <v>224</v>
      </c>
      <c r="C69" s="4" t="s">
        <v>21</v>
      </c>
      <c r="D69" s="4">
        <v>59</v>
      </c>
      <c r="E69" s="4" t="s">
        <v>18</v>
      </c>
      <c r="F69" s="4" t="s">
        <v>18</v>
      </c>
      <c r="G69" s="4" t="s">
        <v>18</v>
      </c>
      <c r="H69" s="4" t="s">
        <v>18</v>
      </c>
      <c r="I69" s="4" t="s">
        <v>18</v>
      </c>
      <c r="J69" s="4" t="s">
        <v>225</v>
      </c>
      <c r="K69" s="4" t="s">
        <v>18</v>
      </c>
      <c r="L69" s="4" t="s">
        <v>226</v>
      </c>
      <c r="M69" s="4" t="s">
        <v>18</v>
      </c>
      <c r="N69" s="4" t="s">
        <v>227</v>
      </c>
      <c r="O69" s="4" t="s">
        <v>18</v>
      </c>
      <c r="P69" s="4" t="s">
        <v>228</v>
      </c>
    </row>
    <row r="70" spans="1:16" ht="28">
      <c r="A70" s="5">
        <v>38568</v>
      </c>
      <c r="B70" s="4" t="s">
        <v>229</v>
      </c>
      <c r="C70" s="4" t="s">
        <v>21</v>
      </c>
      <c r="D70" s="4">
        <v>135</v>
      </c>
      <c r="E70" s="4" t="s">
        <v>18</v>
      </c>
      <c r="F70" s="4" t="s">
        <v>18</v>
      </c>
      <c r="G70" s="4" t="s">
        <v>18</v>
      </c>
      <c r="H70" s="4" t="s">
        <v>230</v>
      </c>
      <c r="I70" s="4" t="s">
        <v>18</v>
      </c>
      <c r="J70" s="4" t="s">
        <v>18</v>
      </c>
      <c r="K70" s="4" t="s">
        <v>18</v>
      </c>
      <c r="L70" s="4" t="s">
        <v>231</v>
      </c>
      <c r="M70" s="4" t="s">
        <v>18</v>
      </c>
      <c r="N70" s="4" t="s">
        <v>18</v>
      </c>
      <c r="O70" s="4" t="s">
        <v>18</v>
      </c>
      <c r="P70" s="4" t="s">
        <v>232</v>
      </c>
    </row>
    <row r="71" spans="1:16" ht="42">
      <c r="A71" s="5">
        <v>38581</v>
      </c>
      <c r="B71" s="4" t="s">
        <v>229</v>
      </c>
      <c r="C71" s="4" t="s">
        <v>21</v>
      </c>
      <c r="D71" s="4">
        <v>102</v>
      </c>
      <c r="E71" s="4" t="s">
        <v>18</v>
      </c>
      <c r="F71" s="4" t="s">
        <v>18</v>
      </c>
      <c r="G71" s="4" t="s">
        <v>18</v>
      </c>
      <c r="H71" s="4" t="s">
        <v>18</v>
      </c>
      <c r="I71" s="4" t="s">
        <v>18</v>
      </c>
      <c r="J71" s="4" t="s">
        <v>18</v>
      </c>
      <c r="K71" s="4" t="s">
        <v>18</v>
      </c>
      <c r="L71" s="4" t="s">
        <v>233</v>
      </c>
      <c r="M71" s="4" t="s">
        <v>18</v>
      </c>
      <c r="N71" s="4" t="s">
        <v>18</v>
      </c>
      <c r="O71" s="4" t="s">
        <v>18</v>
      </c>
      <c r="P71" s="4" t="s">
        <v>234</v>
      </c>
    </row>
    <row r="72" spans="1:16" ht="42">
      <c r="A72" s="5">
        <v>38627</v>
      </c>
      <c r="B72" s="4" t="s">
        <v>132</v>
      </c>
      <c r="C72" s="4" t="s">
        <v>1</v>
      </c>
      <c r="D72" s="4">
        <v>21</v>
      </c>
      <c r="E72" s="4" t="s">
        <v>235</v>
      </c>
      <c r="F72" s="4" t="s">
        <v>18</v>
      </c>
      <c r="G72" s="4" t="s">
        <v>236</v>
      </c>
      <c r="H72" s="4" t="s">
        <v>237</v>
      </c>
      <c r="I72" s="4" t="s">
        <v>21</v>
      </c>
      <c r="J72" s="4" t="s">
        <v>238</v>
      </c>
      <c r="K72" s="4"/>
      <c r="L72" s="4" t="s">
        <v>239</v>
      </c>
      <c r="M72" s="4" t="s">
        <v>18</v>
      </c>
      <c r="N72" s="4" t="s">
        <v>240</v>
      </c>
      <c r="O72" s="4" t="s">
        <v>18</v>
      </c>
      <c r="P72" s="4" t="s">
        <v>241</v>
      </c>
    </row>
    <row r="73" spans="1:16" ht="28">
      <c r="A73" s="5">
        <v>38659</v>
      </c>
      <c r="B73" s="4" t="s">
        <v>242</v>
      </c>
      <c r="C73" s="4" t="s">
        <v>21</v>
      </c>
      <c r="D73" s="4">
        <v>77</v>
      </c>
      <c r="E73" s="4" t="s">
        <v>18</v>
      </c>
      <c r="F73" s="4" t="s">
        <v>18</v>
      </c>
      <c r="G73" s="4" t="s">
        <v>18</v>
      </c>
      <c r="H73" s="4" t="s">
        <v>243</v>
      </c>
      <c r="I73" s="4" t="s">
        <v>21</v>
      </c>
      <c r="J73" s="4" t="s">
        <v>18</v>
      </c>
      <c r="K73" s="4" t="s">
        <v>18</v>
      </c>
      <c r="L73" s="4" t="s">
        <v>244</v>
      </c>
      <c r="M73" s="4" t="s">
        <v>18</v>
      </c>
      <c r="N73" s="4" t="s">
        <v>18</v>
      </c>
      <c r="O73" s="4" t="s">
        <v>18</v>
      </c>
      <c r="P73" s="6" t="s">
        <v>245</v>
      </c>
    </row>
    <row r="74" spans="1:16" ht="28">
      <c r="A74" s="5">
        <v>38734</v>
      </c>
      <c r="B74" s="4" t="s">
        <v>60</v>
      </c>
      <c r="C74" s="4" t="s">
        <v>21</v>
      </c>
      <c r="D74" s="4">
        <v>11</v>
      </c>
      <c r="E74" s="4" t="s">
        <v>246</v>
      </c>
      <c r="F74" s="4" t="s">
        <v>18</v>
      </c>
      <c r="G74" s="4" t="s">
        <v>18</v>
      </c>
      <c r="H74" s="4" t="s">
        <v>188</v>
      </c>
      <c r="I74" s="4" t="s">
        <v>18</v>
      </c>
      <c r="J74" s="4" t="s">
        <v>247</v>
      </c>
      <c r="K74" s="4" t="s">
        <v>14</v>
      </c>
      <c r="L74" s="4" t="s">
        <v>248</v>
      </c>
      <c r="M74" s="4" t="s">
        <v>18</v>
      </c>
      <c r="N74" s="4" t="s">
        <v>249</v>
      </c>
      <c r="O74" s="4" t="s">
        <v>250</v>
      </c>
      <c r="P74" s="4" t="s">
        <v>251</v>
      </c>
    </row>
    <row r="75" spans="1:16" ht="42">
      <c r="A75" s="5">
        <v>38748</v>
      </c>
      <c r="B75" s="4" t="s">
        <v>60</v>
      </c>
      <c r="C75" s="4" t="s">
        <v>21</v>
      </c>
      <c r="D75" s="4">
        <v>45</v>
      </c>
      <c r="E75" s="4" t="s">
        <v>18</v>
      </c>
      <c r="F75" s="4" t="s">
        <v>18</v>
      </c>
      <c r="G75" s="4" t="s">
        <v>18</v>
      </c>
      <c r="H75" s="4" t="s">
        <v>252</v>
      </c>
      <c r="I75" s="4" t="s">
        <v>18</v>
      </c>
      <c r="J75" s="4" t="s">
        <v>18</v>
      </c>
      <c r="K75" s="4" t="s">
        <v>14</v>
      </c>
      <c r="L75" s="4" t="s">
        <v>253</v>
      </c>
      <c r="M75" s="4" t="s">
        <v>18</v>
      </c>
      <c r="N75" s="4" t="s">
        <v>254</v>
      </c>
      <c r="O75" s="4" t="s">
        <v>255</v>
      </c>
      <c r="P75" s="4" t="s">
        <v>256</v>
      </c>
    </row>
    <row r="76" spans="1:16" ht="56">
      <c r="A76" s="5">
        <v>38751</v>
      </c>
      <c r="B76" s="4" t="s">
        <v>257</v>
      </c>
      <c r="C76" s="4" t="s">
        <v>21</v>
      </c>
      <c r="D76" s="4">
        <v>1080</v>
      </c>
      <c r="E76" s="4" t="s">
        <v>258</v>
      </c>
      <c r="F76" s="4">
        <v>35</v>
      </c>
      <c r="G76" s="4" t="s">
        <v>259</v>
      </c>
      <c r="H76" s="4" t="s">
        <v>260</v>
      </c>
      <c r="I76" s="4" t="s">
        <v>21</v>
      </c>
      <c r="J76" s="4" t="s">
        <v>261</v>
      </c>
      <c r="K76" s="4" t="s">
        <v>14</v>
      </c>
      <c r="L76" s="4" t="s">
        <v>262</v>
      </c>
      <c r="M76" s="4" t="s">
        <v>18</v>
      </c>
      <c r="N76" s="4" t="s">
        <v>263</v>
      </c>
      <c r="O76" s="4" t="s">
        <v>264</v>
      </c>
      <c r="P76" s="4" t="s">
        <v>265</v>
      </c>
    </row>
    <row r="77" spans="1:16" ht="28">
      <c r="A77" s="5">
        <v>38754</v>
      </c>
      <c r="B77" s="4" t="s">
        <v>20</v>
      </c>
      <c r="C77" s="4" t="s">
        <v>21</v>
      </c>
      <c r="D77" s="4">
        <v>11</v>
      </c>
      <c r="E77" s="4" t="s">
        <v>18</v>
      </c>
      <c r="F77" s="4" t="s">
        <v>18</v>
      </c>
      <c r="G77" s="4" t="s">
        <v>18</v>
      </c>
      <c r="H77" s="4" t="s">
        <v>83</v>
      </c>
      <c r="I77" s="4" t="s">
        <v>21</v>
      </c>
      <c r="J77" s="4" t="s">
        <v>18</v>
      </c>
      <c r="K77" s="4" t="s">
        <v>18</v>
      </c>
      <c r="L77" s="4" t="s">
        <v>266</v>
      </c>
      <c r="M77" s="4" t="s">
        <v>18</v>
      </c>
      <c r="N77" s="4" t="s">
        <v>267</v>
      </c>
      <c r="O77" s="4" t="s">
        <v>268</v>
      </c>
      <c r="P77" s="4" t="s">
        <v>269</v>
      </c>
    </row>
    <row r="78" spans="1:16">
      <c r="A78" s="5">
        <v>38774</v>
      </c>
      <c r="B78" s="4" t="s">
        <v>20</v>
      </c>
      <c r="C78" s="4" t="s">
        <v>21</v>
      </c>
      <c r="D78" s="4">
        <v>51</v>
      </c>
      <c r="E78" s="4" t="s">
        <v>18</v>
      </c>
      <c r="F78" s="4" t="s">
        <v>18</v>
      </c>
      <c r="G78" s="4" t="s">
        <v>18</v>
      </c>
      <c r="H78" s="4" t="s">
        <v>18</v>
      </c>
      <c r="I78" s="4" t="s">
        <v>21</v>
      </c>
      <c r="J78" s="4" t="s">
        <v>18</v>
      </c>
      <c r="K78" s="4" t="s">
        <v>18</v>
      </c>
      <c r="L78" s="4" t="s">
        <v>270</v>
      </c>
      <c r="M78" s="4" t="s">
        <v>18</v>
      </c>
      <c r="N78" s="4" t="s">
        <v>18</v>
      </c>
      <c r="O78" s="4" t="s">
        <v>18</v>
      </c>
      <c r="P78" s="4" t="s">
        <v>271</v>
      </c>
    </row>
    <row r="79" spans="1:16" ht="28">
      <c r="A79" s="5">
        <v>38797</v>
      </c>
      <c r="B79" s="4" t="s">
        <v>0</v>
      </c>
      <c r="C79" s="4" t="s">
        <v>1</v>
      </c>
      <c r="D79" s="4">
        <v>2</v>
      </c>
      <c r="E79" s="4" t="s">
        <v>272</v>
      </c>
      <c r="F79" s="4">
        <v>37</v>
      </c>
      <c r="G79" s="4" t="s">
        <v>273</v>
      </c>
      <c r="H79" s="4" t="s">
        <v>274</v>
      </c>
      <c r="I79" s="4" t="s">
        <v>1</v>
      </c>
      <c r="J79" s="4" t="s">
        <v>275</v>
      </c>
      <c r="K79" s="4" t="s">
        <v>14</v>
      </c>
      <c r="L79" s="4" t="s">
        <v>276</v>
      </c>
      <c r="M79" s="4" t="s">
        <v>277</v>
      </c>
      <c r="N79" s="4" t="s">
        <v>278</v>
      </c>
      <c r="O79" s="4" t="s">
        <v>18</v>
      </c>
      <c r="P79" s="4" t="s">
        <v>279</v>
      </c>
    </row>
    <row r="80" spans="1:16" ht="28">
      <c r="A80" s="5">
        <v>38806</v>
      </c>
      <c r="B80" s="4" t="s">
        <v>73</v>
      </c>
      <c r="C80" s="4" t="s">
        <v>21</v>
      </c>
      <c r="D80" s="4">
        <v>36</v>
      </c>
      <c r="E80" s="4" t="s">
        <v>998</v>
      </c>
      <c r="F80" s="4" t="s">
        <v>18</v>
      </c>
      <c r="G80" s="4" t="s">
        <v>18</v>
      </c>
      <c r="H80" s="4" t="s">
        <v>999</v>
      </c>
      <c r="I80" s="4" t="s">
        <v>18</v>
      </c>
      <c r="J80" s="4" t="s">
        <v>101</v>
      </c>
      <c r="K80" s="4" t="s">
        <v>18</v>
      </c>
      <c r="L80" s="4" t="s">
        <v>85</v>
      </c>
      <c r="M80" s="4" t="s">
        <v>18</v>
      </c>
      <c r="N80" s="4" t="s">
        <v>18</v>
      </c>
      <c r="O80" s="4" t="s">
        <v>18</v>
      </c>
      <c r="P80" s="4" t="s">
        <v>1000</v>
      </c>
    </row>
    <row r="81" spans="1:16" ht="42">
      <c r="A81" s="5">
        <v>38806</v>
      </c>
      <c r="B81" s="4" t="s">
        <v>281</v>
      </c>
      <c r="C81" s="4" t="s">
        <v>1</v>
      </c>
      <c r="D81" s="4">
        <v>87</v>
      </c>
      <c r="E81" s="4" t="s">
        <v>18</v>
      </c>
      <c r="F81" s="4" t="s">
        <v>18</v>
      </c>
      <c r="G81" s="4" t="s">
        <v>18</v>
      </c>
      <c r="H81" s="4" t="s">
        <v>282</v>
      </c>
      <c r="I81" s="4" t="s">
        <v>18</v>
      </c>
      <c r="J81" s="4" t="s">
        <v>283</v>
      </c>
      <c r="K81" s="4" t="s">
        <v>14</v>
      </c>
      <c r="L81" s="4" t="s">
        <v>18</v>
      </c>
      <c r="M81" s="4" t="s">
        <v>18</v>
      </c>
      <c r="N81" s="4" t="s">
        <v>284</v>
      </c>
      <c r="O81" s="4" t="s">
        <v>285</v>
      </c>
      <c r="P81" s="4" t="s">
        <v>286</v>
      </c>
    </row>
    <row r="82" spans="1:16">
      <c r="A82" s="5">
        <v>38813</v>
      </c>
      <c r="B82" s="4" t="s">
        <v>287</v>
      </c>
      <c r="C82" s="4" t="s">
        <v>21</v>
      </c>
      <c r="D82" s="4">
        <v>113</v>
      </c>
      <c r="E82" s="4" t="s">
        <v>288</v>
      </c>
      <c r="F82" s="4" t="s">
        <v>18</v>
      </c>
      <c r="G82" s="4" t="s">
        <v>18</v>
      </c>
      <c r="H82" s="4" t="s">
        <v>83</v>
      </c>
      <c r="I82" s="4" t="s">
        <v>21</v>
      </c>
      <c r="J82" s="4" t="s">
        <v>18</v>
      </c>
      <c r="K82" s="4" t="s">
        <v>18</v>
      </c>
      <c r="L82" s="4" t="s">
        <v>289</v>
      </c>
      <c r="M82" s="4" t="s">
        <v>18</v>
      </c>
      <c r="N82" s="4" t="s">
        <v>18</v>
      </c>
      <c r="O82" s="4" t="s">
        <v>290</v>
      </c>
      <c r="P82" s="4" t="s">
        <v>291</v>
      </c>
    </row>
    <row r="83" spans="1:16" ht="28">
      <c r="A83" s="5">
        <v>38823</v>
      </c>
      <c r="B83" s="4" t="s">
        <v>28</v>
      </c>
      <c r="C83" s="4" t="s">
        <v>21</v>
      </c>
      <c r="D83" s="4">
        <v>31</v>
      </c>
      <c r="E83" s="4" t="s">
        <v>18</v>
      </c>
      <c r="F83" s="4" t="s">
        <v>18</v>
      </c>
      <c r="G83" s="4" t="s">
        <v>18</v>
      </c>
      <c r="H83" s="8" t="s">
        <v>419</v>
      </c>
      <c r="I83" s="4" t="s">
        <v>21</v>
      </c>
      <c r="J83" s="4" t="s">
        <v>18</v>
      </c>
      <c r="K83" s="4" t="s">
        <v>18</v>
      </c>
      <c r="L83" s="8" t="s">
        <v>92</v>
      </c>
      <c r="M83" s="4" t="s">
        <v>18</v>
      </c>
      <c r="N83" s="4" t="s">
        <v>18</v>
      </c>
      <c r="O83" s="4" t="s">
        <v>18</v>
      </c>
      <c r="P83" s="4" t="s">
        <v>1000</v>
      </c>
    </row>
    <row r="84" spans="1:16" ht="28">
      <c r="A84" s="5">
        <v>38835</v>
      </c>
      <c r="B84" s="4" t="s">
        <v>73</v>
      </c>
      <c r="C84" s="4" t="s">
        <v>21</v>
      </c>
      <c r="D84" s="4">
        <v>28</v>
      </c>
      <c r="E84" s="4" t="s">
        <v>292</v>
      </c>
      <c r="F84" s="4" t="s">
        <v>18</v>
      </c>
      <c r="G84" s="4" t="s">
        <v>18</v>
      </c>
      <c r="H84" s="4" t="s">
        <v>18</v>
      </c>
      <c r="I84" s="4" t="s">
        <v>18</v>
      </c>
      <c r="J84" s="4" t="s">
        <v>18</v>
      </c>
      <c r="K84" s="4" t="s">
        <v>14</v>
      </c>
      <c r="L84" s="4" t="s">
        <v>85</v>
      </c>
      <c r="M84" s="4" t="s">
        <v>18</v>
      </c>
      <c r="N84" s="4" t="s">
        <v>18</v>
      </c>
      <c r="O84" s="4" t="s">
        <v>293</v>
      </c>
      <c r="P84" s="4" t="s">
        <v>294</v>
      </c>
    </row>
    <row r="85" spans="1:16" ht="28">
      <c r="A85" s="5">
        <v>38849</v>
      </c>
      <c r="B85" s="4" t="s">
        <v>36</v>
      </c>
      <c r="C85" s="4" t="s">
        <v>21</v>
      </c>
      <c r="D85" s="4">
        <v>23</v>
      </c>
      <c r="E85" s="4" t="s">
        <v>295</v>
      </c>
      <c r="F85" s="4" t="s">
        <v>18</v>
      </c>
      <c r="G85" s="4" t="s">
        <v>18</v>
      </c>
      <c r="H85" s="4" t="s">
        <v>188</v>
      </c>
      <c r="I85" s="4" t="s">
        <v>18</v>
      </c>
      <c r="J85" s="4" t="s">
        <v>296</v>
      </c>
      <c r="K85" s="4" t="s">
        <v>18</v>
      </c>
      <c r="L85" s="4" t="s">
        <v>297</v>
      </c>
      <c r="M85" s="4" t="s">
        <v>18</v>
      </c>
      <c r="N85" s="4" t="s">
        <v>18</v>
      </c>
      <c r="O85" s="4" t="s">
        <v>298</v>
      </c>
      <c r="P85" s="4" t="s">
        <v>299</v>
      </c>
    </row>
    <row r="86" spans="1:16" ht="28">
      <c r="A86" s="5">
        <v>38874</v>
      </c>
      <c r="B86" s="4" t="s">
        <v>28</v>
      </c>
      <c r="C86" s="4" t="s">
        <v>21</v>
      </c>
      <c r="D86" s="4">
        <v>100</v>
      </c>
      <c r="E86" s="4" t="s">
        <v>18</v>
      </c>
      <c r="F86" s="4" t="s">
        <v>18</v>
      </c>
      <c r="G86" s="4" t="s">
        <v>18</v>
      </c>
      <c r="H86" s="4" t="s">
        <v>300</v>
      </c>
      <c r="I86" s="4" t="s">
        <v>18</v>
      </c>
      <c r="J86" s="4" t="s">
        <v>18</v>
      </c>
      <c r="K86" s="4" t="s">
        <v>18</v>
      </c>
      <c r="L86" s="4" t="s">
        <v>92</v>
      </c>
      <c r="M86" s="4" t="s">
        <v>18</v>
      </c>
      <c r="N86" s="4" t="s">
        <v>18</v>
      </c>
      <c r="O86" s="4" t="s">
        <v>301</v>
      </c>
      <c r="P86" s="4" t="s">
        <v>302</v>
      </c>
    </row>
    <row r="87" spans="1:16">
      <c r="A87" s="5">
        <v>38876</v>
      </c>
      <c r="B87" s="4" t="s">
        <v>20</v>
      </c>
      <c r="C87" s="4" t="s">
        <v>21</v>
      </c>
      <c r="D87" s="4">
        <v>37</v>
      </c>
      <c r="E87" s="4" t="s">
        <v>18</v>
      </c>
      <c r="F87" s="4" t="s">
        <v>18</v>
      </c>
      <c r="G87" s="4" t="s">
        <v>18</v>
      </c>
      <c r="H87" s="4" t="s">
        <v>303</v>
      </c>
      <c r="I87" s="4" t="s">
        <v>18</v>
      </c>
      <c r="J87" s="4" t="s">
        <v>304</v>
      </c>
      <c r="K87" s="4" t="s">
        <v>4</v>
      </c>
      <c r="L87" s="4" t="s">
        <v>305</v>
      </c>
      <c r="M87" s="4" t="s">
        <v>18</v>
      </c>
      <c r="N87" s="4" t="s">
        <v>306</v>
      </c>
      <c r="O87" s="4" t="s">
        <v>18</v>
      </c>
      <c r="P87" s="4" t="s">
        <v>307</v>
      </c>
    </row>
    <row r="88" spans="1:16" ht="28">
      <c r="A88" s="5">
        <v>38890</v>
      </c>
      <c r="B88" s="4" t="s">
        <v>60</v>
      </c>
      <c r="C88" s="4" t="s">
        <v>21</v>
      </c>
      <c r="D88" s="4">
        <v>39</v>
      </c>
      <c r="E88" s="4" t="s">
        <v>308</v>
      </c>
      <c r="F88" s="4" t="s">
        <v>18</v>
      </c>
      <c r="G88" s="4" t="s">
        <v>18</v>
      </c>
      <c r="H88" s="4" t="s">
        <v>188</v>
      </c>
      <c r="I88" s="4" t="s">
        <v>18</v>
      </c>
      <c r="J88" s="4" t="s">
        <v>309</v>
      </c>
      <c r="K88" s="4" t="s">
        <v>14</v>
      </c>
      <c r="L88" s="4" t="s">
        <v>310</v>
      </c>
      <c r="M88" s="4" t="s">
        <v>18</v>
      </c>
      <c r="N88" s="4" t="s">
        <v>311</v>
      </c>
      <c r="O88" s="4" t="s">
        <v>312</v>
      </c>
      <c r="P88" s="4" t="s">
        <v>313</v>
      </c>
    </row>
    <row r="89" spans="1:16" ht="28">
      <c r="A89" s="5">
        <v>38895</v>
      </c>
      <c r="B89" s="4" t="s">
        <v>610</v>
      </c>
      <c r="C89" s="4" t="s">
        <v>21</v>
      </c>
      <c r="D89" s="4">
        <v>40</v>
      </c>
      <c r="E89" s="8"/>
      <c r="F89" s="4" t="s">
        <v>18</v>
      </c>
      <c r="G89" s="4" t="s">
        <v>18</v>
      </c>
      <c r="H89" s="4" t="s">
        <v>419</v>
      </c>
      <c r="I89" s="4" t="s">
        <v>21</v>
      </c>
      <c r="J89" s="4" t="s">
        <v>18</v>
      </c>
      <c r="K89" s="4" t="s">
        <v>18</v>
      </c>
      <c r="L89" s="4" t="s">
        <v>85</v>
      </c>
      <c r="M89" s="4" t="s">
        <v>18</v>
      </c>
      <c r="N89" s="4" t="s">
        <v>18</v>
      </c>
      <c r="O89" s="4" t="s">
        <v>18</v>
      </c>
      <c r="P89" s="4" t="s">
        <v>1000</v>
      </c>
    </row>
    <row r="90" spans="1:16" ht="28">
      <c r="A90" s="5">
        <v>38927</v>
      </c>
      <c r="B90" s="4" t="s">
        <v>390</v>
      </c>
      <c r="C90" s="4" t="s">
        <v>21</v>
      </c>
      <c r="D90" s="4">
        <v>44</v>
      </c>
      <c r="E90" s="8"/>
      <c r="F90" s="4" t="s">
        <v>18</v>
      </c>
      <c r="G90" s="4" t="s">
        <v>18</v>
      </c>
      <c r="H90" s="4" t="s">
        <v>1003</v>
      </c>
      <c r="I90" s="4" t="s">
        <v>18</v>
      </c>
      <c r="J90" s="4" t="s">
        <v>304</v>
      </c>
      <c r="K90" s="4" t="s">
        <v>18</v>
      </c>
      <c r="L90" s="4" t="s">
        <v>1011</v>
      </c>
      <c r="M90" s="4" t="s">
        <v>18</v>
      </c>
      <c r="N90" s="4" t="s">
        <v>18</v>
      </c>
      <c r="O90" s="4" t="s">
        <v>18</v>
      </c>
      <c r="P90" s="4" t="s">
        <v>1000</v>
      </c>
    </row>
    <row r="91" spans="1:16" ht="28">
      <c r="A91" s="5">
        <v>38960</v>
      </c>
      <c r="B91" s="4" t="s">
        <v>589</v>
      </c>
      <c r="C91" s="4" t="s">
        <v>21</v>
      </c>
      <c r="D91" s="4">
        <v>32</v>
      </c>
      <c r="E91" s="8"/>
      <c r="F91" s="4" t="s">
        <v>18</v>
      </c>
      <c r="G91" s="4" t="s">
        <v>18</v>
      </c>
      <c r="H91" s="4" t="s">
        <v>1004</v>
      </c>
      <c r="I91" s="4" t="s">
        <v>21</v>
      </c>
      <c r="J91" s="4" t="s">
        <v>18</v>
      </c>
      <c r="K91" s="4" t="s">
        <v>18</v>
      </c>
      <c r="L91" s="4" t="s">
        <v>1012</v>
      </c>
      <c r="M91" s="4" t="s">
        <v>18</v>
      </c>
      <c r="N91" s="4" t="s">
        <v>18</v>
      </c>
      <c r="O91" s="4" t="s">
        <v>18</v>
      </c>
      <c r="P91" s="4" t="s">
        <v>1000</v>
      </c>
    </row>
    <row r="92" spans="1:16" ht="28">
      <c r="A92" s="5">
        <v>38963</v>
      </c>
      <c r="B92" s="4" t="s">
        <v>898</v>
      </c>
      <c r="C92" s="4" t="s">
        <v>21</v>
      </c>
      <c r="D92" s="4">
        <v>40</v>
      </c>
      <c r="E92" s="8"/>
      <c r="F92" s="4" t="s">
        <v>18</v>
      </c>
      <c r="G92" s="4" t="s">
        <v>18</v>
      </c>
      <c r="H92" s="4" t="s">
        <v>1005</v>
      </c>
      <c r="I92" s="4" t="s">
        <v>18</v>
      </c>
      <c r="J92" s="4" t="s">
        <v>1009</v>
      </c>
      <c r="K92" s="4" t="s">
        <v>18</v>
      </c>
      <c r="L92" s="4" t="s">
        <v>1013</v>
      </c>
      <c r="M92" s="4" t="s">
        <v>18</v>
      </c>
      <c r="N92" s="4" t="s">
        <v>18</v>
      </c>
      <c r="O92" s="4" t="s">
        <v>18</v>
      </c>
      <c r="P92" s="4" t="s">
        <v>1000</v>
      </c>
    </row>
    <row r="93" spans="1:16" ht="28">
      <c r="A93" s="5">
        <v>38965</v>
      </c>
      <c r="B93" s="4" t="s">
        <v>28</v>
      </c>
      <c r="C93" s="4" t="s">
        <v>21</v>
      </c>
      <c r="D93" s="4">
        <v>62</v>
      </c>
      <c r="E93" s="8"/>
      <c r="F93" s="4" t="s">
        <v>18</v>
      </c>
      <c r="G93" s="4" t="s">
        <v>18</v>
      </c>
      <c r="H93" s="4" t="s">
        <v>419</v>
      </c>
      <c r="I93" s="4" t="s">
        <v>18</v>
      </c>
      <c r="J93" s="4" t="s">
        <v>18</v>
      </c>
      <c r="K93" s="4" t="s">
        <v>18</v>
      </c>
      <c r="L93" s="4" t="s">
        <v>32</v>
      </c>
      <c r="M93" s="4" t="s">
        <v>18</v>
      </c>
      <c r="N93" s="4" t="s">
        <v>18</v>
      </c>
      <c r="O93" s="4" t="s">
        <v>18</v>
      </c>
      <c r="P93" s="4" t="s">
        <v>1000</v>
      </c>
    </row>
    <row r="94" spans="1:16" ht="42">
      <c r="A94" s="5">
        <v>38970</v>
      </c>
      <c r="B94" s="10" t="s">
        <v>1142</v>
      </c>
      <c r="C94" s="4" t="s">
        <v>21</v>
      </c>
      <c r="D94" s="4">
        <v>31</v>
      </c>
      <c r="E94" s="8" t="s">
        <v>1002</v>
      </c>
      <c r="F94" s="4" t="s">
        <v>18</v>
      </c>
      <c r="G94" s="4" t="s">
        <v>18</v>
      </c>
      <c r="H94" s="4" t="s">
        <v>1006</v>
      </c>
      <c r="I94" s="4" t="s">
        <v>21</v>
      </c>
      <c r="J94" s="4" t="s">
        <v>186</v>
      </c>
      <c r="K94" s="4" t="s">
        <v>18</v>
      </c>
      <c r="L94" s="4" t="s">
        <v>1014</v>
      </c>
      <c r="M94" s="4" t="s">
        <v>18</v>
      </c>
      <c r="N94" s="4" t="s">
        <v>18</v>
      </c>
      <c r="O94" s="4" t="s">
        <v>18</v>
      </c>
      <c r="P94" s="4" t="s">
        <v>1018</v>
      </c>
    </row>
    <row r="95" spans="1:16" ht="28">
      <c r="A95" s="5">
        <v>38989</v>
      </c>
      <c r="B95" s="10" t="s">
        <v>921</v>
      </c>
      <c r="C95" s="4" t="s">
        <v>21</v>
      </c>
      <c r="D95" s="4">
        <v>45</v>
      </c>
      <c r="E95" s="8"/>
      <c r="F95" s="4" t="s">
        <v>18</v>
      </c>
      <c r="G95" s="4" t="s">
        <v>18</v>
      </c>
      <c r="H95" s="4" t="s">
        <v>419</v>
      </c>
      <c r="I95" s="4" t="s">
        <v>21</v>
      </c>
      <c r="J95" s="4" t="s">
        <v>18</v>
      </c>
      <c r="K95" s="4" t="s">
        <v>18</v>
      </c>
      <c r="L95" s="4" t="s">
        <v>1015</v>
      </c>
      <c r="M95" s="4" t="s">
        <v>18</v>
      </c>
      <c r="N95" s="4" t="s">
        <v>18</v>
      </c>
      <c r="O95" s="4" t="s">
        <v>18</v>
      </c>
      <c r="P95" s="4" t="s">
        <v>1000</v>
      </c>
    </row>
    <row r="96" spans="1:16" ht="42">
      <c r="A96" s="5">
        <v>38998</v>
      </c>
      <c r="B96" s="10" t="s">
        <v>314</v>
      </c>
      <c r="C96" s="4" t="s">
        <v>21</v>
      </c>
      <c r="D96" s="4">
        <v>20</v>
      </c>
      <c r="E96" s="8"/>
      <c r="F96" s="4" t="s">
        <v>18</v>
      </c>
      <c r="G96" s="4" t="s">
        <v>18</v>
      </c>
      <c r="H96" s="4" t="s">
        <v>1007</v>
      </c>
      <c r="I96" s="4" t="s">
        <v>21</v>
      </c>
      <c r="J96" s="4" t="s">
        <v>1010</v>
      </c>
      <c r="K96" s="4" t="s">
        <v>40</v>
      </c>
      <c r="L96" s="4" t="s">
        <v>1016</v>
      </c>
      <c r="M96" s="4" t="s">
        <v>18</v>
      </c>
      <c r="N96" s="4" t="s">
        <v>18</v>
      </c>
      <c r="O96" s="4" t="s">
        <v>18</v>
      </c>
      <c r="P96" s="4" t="s">
        <v>1019</v>
      </c>
    </row>
    <row r="97" spans="1:16" ht="28">
      <c r="A97" s="5">
        <v>39009</v>
      </c>
      <c r="B97" s="10" t="s">
        <v>1001</v>
      </c>
      <c r="C97" s="4" t="s">
        <v>21</v>
      </c>
      <c r="D97" s="4">
        <v>50</v>
      </c>
      <c r="E97" s="8"/>
      <c r="F97" s="4" t="s">
        <v>18</v>
      </c>
      <c r="G97" s="4" t="s">
        <v>18</v>
      </c>
      <c r="H97" s="4" t="s">
        <v>1008</v>
      </c>
      <c r="I97" s="4" t="s">
        <v>18</v>
      </c>
      <c r="J97" s="4" t="s">
        <v>18</v>
      </c>
      <c r="K97" s="4" t="s">
        <v>18</v>
      </c>
      <c r="L97" s="4" t="s">
        <v>1017</v>
      </c>
      <c r="M97" s="4" t="s">
        <v>18</v>
      </c>
      <c r="N97" s="4" t="s">
        <v>18</v>
      </c>
      <c r="O97" s="4" t="s">
        <v>18</v>
      </c>
      <c r="P97" s="4" t="s">
        <v>1000</v>
      </c>
    </row>
    <row r="98" spans="1:16" ht="28">
      <c r="A98" s="5">
        <v>39013</v>
      </c>
      <c r="B98" s="4" t="s">
        <v>314</v>
      </c>
      <c r="C98" s="4" t="s">
        <v>21</v>
      </c>
      <c r="D98" s="4">
        <v>13</v>
      </c>
      <c r="E98" s="4" t="s">
        <v>18</v>
      </c>
      <c r="F98" s="4" t="s">
        <v>18</v>
      </c>
      <c r="G98" s="4" t="s">
        <v>18</v>
      </c>
      <c r="H98" s="4" t="s">
        <v>18</v>
      </c>
      <c r="I98" s="4" t="s">
        <v>18</v>
      </c>
      <c r="J98" s="4" t="s">
        <v>18</v>
      </c>
      <c r="K98" s="4" t="s">
        <v>18</v>
      </c>
      <c r="L98" s="4" t="s">
        <v>315</v>
      </c>
      <c r="M98" s="4" t="s">
        <v>18</v>
      </c>
      <c r="N98" s="4" t="s">
        <v>18</v>
      </c>
      <c r="O98" s="4" t="s">
        <v>18</v>
      </c>
      <c r="P98" s="4" t="s">
        <v>316</v>
      </c>
    </row>
    <row r="99" spans="1:16" ht="56">
      <c r="A99" s="5">
        <v>39013</v>
      </c>
      <c r="B99" s="4" t="s">
        <v>20</v>
      </c>
      <c r="C99" s="4" t="s">
        <v>21</v>
      </c>
      <c r="D99" s="4">
        <v>65</v>
      </c>
      <c r="E99" s="4" t="s">
        <v>317</v>
      </c>
      <c r="F99" s="4" t="s">
        <v>18</v>
      </c>
      <c r="G99" s="4" t="s">
        <v>18</v>
      </c>
      <c r="H99" s="4" t="s">
        <v>318</v>
      </c>
      <c r="I99" s="4" t="s">
        <v>18</v>
      </c>
      <c r="J99" s="4" t="s">
        <v>18</v>
      </c>
      <c r="K99" s="4" t="s">
        <v>18</v>
      </c>
      <c r="L99" s="4" t="s">
        <v>107</v>
      </c>
      <c r="M99" s="4" t="s">
        <v>18</v>
      </c>
      <c r="N99" s="4" t="s">
        <v>18</v>
      </c>
      <c r="O99" s="4" t="s">
        <v>319</v>
      </c>
      <c r="P99" s="4" t="s">
        <v>320</v>
      </c>
    </row>
    <row r="100" spans="1:16" ht="28">
      <c r="A100" s="5">
        <v>39034</v>
      </c>
      <c r="B100" s="4" t="s">
        <v>60</v>
      </c>
      <c r="C100" s="4" t="s">
        <v>21</v>
      </c>
      <c r="D100" s="4">
        <v>10</v>
      </c>
      <c r="E100" s="4" t="s">
        <v>18</v>
      </c>
      <c r="F100" s="4" t="s">
        <v>18</v>
      </c>
      <c r="G100" s="4" t="s">
        <v>18</v>
      </c>
      <c r="H100" s="4" t="s">
        <v>18</v>
      </c>
      <c r="I100" s="4" t="s">
        <v>18</v>
      </c>
      <c r="J100" s="4" t="s">
        <v>18</v>
      </c>
      <c r="K100" s="4" t="s">
        <v>18</v>
      </c>
      <c r="L100" s="4" t="s">
        <v>18</v>
      </c>
      <c r="M100" s="4" t="s">
        <v>18</v>
      </c>
      <c r="N100" s="4" t="s">
        <v>18</v>
      </c>
      <c r="O100" s="4" t="s">
        <v>321</v>
      </c>
      <c r="P100" s="4" t="s">
        <v>322</v>
      </c>
    </row>
    <row r="101" spans="1:16" ht="56">
      <c r="A101" s="5">
        <v>39046</v>
      </c>
      <c r="B101" s="4" t="s">
        <v>36</v>
      </c>
      <c r="C101" s="4" t="s">
        <v>21</v>
      </c>
      <c r="D101" s="4">
        <v>35</v>
      </c>
      <c r="E101" s="4" t="s">
        <v>323</v>
      </c>
      <c r="F101" s="4" t="s">
        <v>18</v>
      </c>
      <c r="G101" s="4" t="s">
        <v>18</v>
      </c>
      <c r="H101" s="4" t="s">
        <v>324</v>
      </c>
      <c r="I101" s="4" t="s">
        <v>18</v>
      </c>
      <c r="J101" s="4" t="s">
        <v>325</v>
      </c>
      <c r="K101" s="4" t="s">
        <v>4</v>
      </c>
      <c r="L101" s="4" t="s">
        <v>326</v>
      </c>
      <c r="M101" s="4" t="s">
        <v>18</v>
      </c>
      <c r="N101" s="4" t="s">
        <v>327</v>
      </c>
      <c r="O101" s="4" t="s">
        <v>328</v>
      </c>
      <c r="P101" s="4" t="s">
        <v>329</v>
      </c>
    </row>
    <row r="102" spans="1:16">
      <c r="A102" s="5">
        <v>39054</v>
      </c>
      <c r="B102" s="4" t="s">
        <v>20</v>
      </c>
      <c r="C102" s="4" t="s">
        <v>21</v>
      </c>
      <c r="D102" s="4">
        <v>16</v>
      </c>
      <c r="E102" s="4" t="s">
        <v>18</v>
      </c>
      <c r="F102" s="4" t="s">
        <v>18</v>
      </c>
      <c r="G102" s="4" t="s">
        <v>18</v>
      </c>
      <c r="H102" s="4" t="s">
        <v>330</v>
      </c>
      <c r="I102" s="4" t="s">
        <v>18</v>
      </c>
      <c r="J102" s="4" t="s">
        <v>18</v>
      </c>
      <c r="K102" s="4" t="s">
        <v>18</v>
      </c>
      <c r="L102" s="4" t="s">
        <v>331</v>
      </c>
      <c r="M102" s="4" t="s">
        <v>18</v>
      </c>
      <c r="N102" s="4" t="s">
        <v>18</v>
      </c>
      <c r="O102" s="4" t="s">
        <v>18</v>
      </c>
      <c r="P102" s="4" t="s">
        <v>332</v>
      </c>
    </row>
    <row r="103" spans="1:16" ht="42">
      <c r="A103" s="5">
        <v>39080</v>
      </c>
      <c r="B103" s="4" t="s">
        <v>60</v>
      </c>
      <c r="C103" s="4" t="s">
        <v>21</v>
      </c>
      <c r="D103" s="4">
        <v>410</v>
      </c>
      <c r="E103" s="4" t="s">
        <v>333</v>
      </c>
      <c r="F103" s="4">
        <v>16</v>
      </c>
      <c r="G103" s="4" t="s">
        <v>18</v>
      </c>
      <c r="H103" s="4" t="s">
        <v>334</v>
      </c>
      <c r="I103" s="4" t="s">
        <v>1</v>
      </c>
      <c r="J103" s="4" t="s">
        <v>335</v>
      </c>
      <c r="K103" s="4" t="s">
        <v>14</v>
      </c>
      <c r="L103" s="4" t="s">
        <v>336</v>
      </c>
      <c r="M103" s="4" t="s">
        <v>18</v>
      </c>
      <c r="N103" s="4" t="s">
        <v>337</v>
      </c>
      <c r="O103" s="4" t="s">
        <v>338</v>
      </c>
      <c r="P103" s="4" t="s">
        <v>339</v>
      </c>
    </row>
    <row r="104" spans="1:16">
      <c r="A104" s="5">
        <v>39080</v>
      </c>
      <c r="B104" s="4" t="s">
        <v>60</v>
      </c>
      <c r="C104" s="4" t="s">
        <v>21</v>
      </c>
      <c r="D104" s="4">
        <v>32</v>
      </c>
      <c r="E104" s="4" t="s">
        <v>340</v>
      </c>
      <c r="F104" s="4" t="s">
        <v>18</v>
      </c>
      <c r="G104" s="4" t="s">
        <v>18</v>
      </c>
      <c r="H104" s="4" t="s">
        <v>18</v>
      </c>
      <c r="I104" s="4" t="s">
        <v>18</v>
      </c>
      <c r="J104" s="4" t="s">
        <v>18</v>
      </c>
      <c r="K104" s="4" t="s">
        <v>14</v>
      </c>
      <c r="L104" s="4" t="s">
        <v>341</v>
      </c>
      <c r="M104" s="4" t="s">
        <v>18</v>
      </c>
      <c r="N104" s="4" t="s">
        <v>18</v>
      </c>
      <c r="O104" s="4" t="s">
        <v>342</v>
      </c>
      <c r="P104" s="4" t="s">
        <v>343</v>
      </c>
    </row>
    <row r="105" spans="1:16">
      <c r="A105" s="5">
        <v>39081</v>
      </c>
      <c r="B105" s="4" t="s">
        <v>20</v>
      </c>
      <c r="C105" s="4" t="s">
        <v>21</v>
      </c>
      <c r="D105" s="4">
        <v>9</v>
      </c>
      <c r="E105" s="4" t="s">
        <v>18</v>
      </c>
      <c r="F105" s="4" t="s">
        <v>18</v>
      </c>
      <c r="G105" s="4" t="s">
        <v>18</v>
      </c>
      <c r="H105" s="4" t="s">
        <v>760</v>
      </c>
      <c r="I105" s="4" t="s">
        <v>18</v>
      </c>
      <c r="J105" s="4" t="s">
        <v>24</v>
      </c>
      <c r="K105" s="4" t="s">
        <v>18</v>
      </c>
      <c r="L105" s="4" t="s">
        <v>107</v>
      </c>
      <c r="M105" s="4" t="s">
        <v>18</v>
      </c>
      <c r="N105" s="4" t="s">
        <v>18</v>
      </c>
      <c r="O105" s="4" t="s">
        <v>1020</v>
      </c>
      <c r="P105" s="4" t="s">
        <v>1021</v>
      </c>
    </row>
    <row r="106" spans="1:16" ht="42">
      <c r="A106" s="5">
        <v>39097</v>
      </c>
      <c r="B106" s="4" t="s">
        <v>344</v>
      </c>
      <c r="C106" s="4" t="s">
        <v>1</v>
      </c>
      <c r="D106" s="4">
        <v>4</v>
      </c>
      <c r="E106" s="4" t="s">
        <v>345</v>
      </c>
      <c r="F106" s="4" t="s">
        <v>18</v>
      </c>
      <c r="G106" s="4" t="s">
        <v>18</v>
      </c>
      <c r="H106" s="4" t="s">
        <v>346</v>
      </c>
      <c r="I106" s="4" t="s">
        <v>1</v>
      </c>
      <c r="J106" s="4" t="s">
        <v>18</v>
      </c>
      <c r="K106" s="4" t="s">
        <v>4</v>
      </c>
      <c r="L106" s="4" t="s">
        <v>347</v>
      </c>
      <c r="M106" s="4" t="s">
        <v>18</v>
      </c>
      <c r="N106" s="4" t="s">
        <v>18</v>
      </c>
      <c r="O106" s="4" t="s">
        <v>18</v>
      </c>
      <c r="P106" s="4" t="s">
        <v>348</v>
      </c>
    </row>
    <row r="107" spans="1:16" ht="56">
      <c r="A107" s="5">
        <v>39135</v>
      </c>
      <c r="B107" s="4" t="s">
        <v>60</v>
      </c>
      <c r="C107" s="4" t="s">
        <v>21</v>
      </c>
      <c r="D107" s="4">
        <v>36</v>
      </c>
      <c r="E107" s="4" t="s">
        <v>349</v>
      </c>
      <c r="F107" s="4">
        <v>27</v>
      </c>
      <c r="G107" s="4" t="s">
        <v>18</v>
      </c>
      <c r="H107" s="4" t="s">
        <v>350</v>
      </c>
      <c r="I107" s="4" t="s">
        <v>18</v>
      </c>
      <c r="J107" s="4" t="s">
        <v>18</v>
      </c>
      <c r="K107" s="4" t="s">
        <v>18</v>
      </c>
      <c r="L107" s="4" t="s">
        <v>351</v>
      </c>
      <c r="M107" s="4" t="s">
        <v>18</v>
      </c>
      <c r="N107" s="4" t="s">
        <v>352</v>
      </c>
      <c r="O107" s="4" t="s">
        <v>18</v>
      </c>
      <c r="P107" s="4" t="s">
        <v>353</v>
      </c>
    </row>
    <row r="108" spans="1:16" ht="28">
      <c r="A108" s="5">
        <v>39164</v>
      </c>
      <c r="B108" s="4" t="s">
        <v>354</v>
      </c>
      <c r="C108" s="4" t="s">
        <v>21</v>
      </c>
      <c r="D108" s="4">
        <v>28</v>
      </c>
      <c r="E108" s="4" t="s">
        <v>18</v>
      </c>
      <c r="F108" s="4" t="s">
        <v>18</v>
      </c>
      <c r="G108" s="4" t="s">
        <v>18</v>
      </c>
      <c r="H108" s="4" t="s">
        <v>355</v>
      </c>
      <c r="I108" s="4" t="s">
        <v>18</v>
      </c>
      <c r="J108" s="4" t="s">
        <v>18</v>
      </c>
      <c r="K108" s="4" t="s">
        <v>18</v>
      </c>
      <c r="L108" s="4" t="s">
        <v>356</v>
      </c>
      <c r="M108" s="4" t="s">
        <v>18</v>
      </c>
      <c r="N108" s="4" t="s">
        <v>18</v>
      </c>
      <c r="O108" s="4" t="s">
        <v>357</v>
      </c>
      <c r="P108" s="4" t="s">
        <v>358</v>
      </c>
    </row>
    <row r="109" spans="1:16" ht="28">
      <c r="A109" s="5">
        <v>39169</v>
      </c>
      <c r="B109" s="4" t="s">
        <v>359</v>
      </c>
      <c r="C109" s="4" t="s">
        <v>1</v>
      </c>
      <c r="D109" s="4">
        <v>4</v>
      </c>
      <c r="E109" s="4" t="s">
        <v>360</v>
      </c>
      <c r="F109" s="4" t="s">
        <v>18</v>
      </c>
      <c r="G109" s="4" t="s">
        <v>361</v>
      </c>
      <c r="H109" s="4" t="s">
        <v>362</v>
      </c>
      <c r="I109" s="4" t="s">
        <v>18</v>
      </c>
      <c r="J109" s="4" t="s">
        <v>18</v>
      </c>
      <c r="K109" s="4" t="s">
        <v>18</v>
      </c>
      <c r="L109" s="4" t="s">
        <v>363</v>
      </c>
      <c r="M109" s="4" t="s">
        <v>18</v>
      </c>
      <c r="N109" s="4" t="s">
        <v>18</v>
      </c>
      <c r="O109" s="4" t="s">
        <v>18</v>
      </c>
      <c r="P109" s="4" t="s">
        <v>364</v>
      </c>
    </row>
    <row r="110" spans="1:16">
      <c r="A110" s="5">
        <v>39187</v>
      </c>
      <c r="B110" s="4" t="s">
        <v>66</v>
      </c>
      <c r="C110" s="4" t="s">
        <v>21</v>
      </c>
      <c r="D110" s="4">
        <v>6</v>
      </c>
      <c r="E110" s="4" t="s">
        <v>18</v>
      </c>
      <c r="F110" s="4" t="s">
        <v>18</v>
      </c>
      <c r="G110" s="4" t="s">
        <v>18</v>
      </c>
      <c r="H110" s="4" t="s">
        <v>365</v>
      </c>
      <c r="I110" s="4" t="s">
        <v>18</v>
      </c>
      <c r="J110" s="4" t="s">
        <v>18</v>
      </c>
      <c r="K110" s="4" t="s">
        <v>4</v>
      </c>
      <c r="L110" s="4" t="s">
        <v>366</v>
      </c>
      <c r="M110" s="4" t="s">
        <v>18</v>
      </c>
      <c r="N110" s="4" t="s">
        <v>18</v>
      </c>
      <c r="O110" s="4" t="s">
        <v>18</v>
      </c>
      <c r="P110" s="4" t="s">
        <v>367</v>
      </c>
    </row>
    <row r="111" spans="1:16" ht="28">
      <c r="A111" s="5">
        <v>39197</v>
      </c>
      <c r="B111" s="4" t="s">
        <v>368</v>
      </c>
      <c r="C111" s="4" t="s">
        <v>21</v>
      </c>
      <c r="D111" s="4">
        <v>13</v>
      </c>
      <c r="E111" s="4" t="s">
        <v>369</v>
      </c>
      <c r="F111" s="4" t="s">
        <v>18</v>
      </c>
      <c r="G111" s="4" t="s">
        <v>18</v>
      </c>
      <c r="H111" s="4" t="s">
        <v>370</v>
      </c>
      <c r="I111" s="4" t="s">
        <v>18</v>
      </c>
      <c r="J111" s="4" t="s">
        <v>18</v>
      </c>
      <c r="K111" s="4" t="s">
        <v>14</v>
      </c>
      <c r="L111" s="4" t="s">
        <v>371</v>
      </c>
      <c r="M111" s="4" t="s">
        <v>18</v>
      </c>
      <c r="N111" s="4" t="s">
        <v>372</v>
      </c>
      <c r="O111" s="4" t="s">
        <v>18</v>
      </c>
      <c r="P111" s="4" t="s">
        <v>373</v>
      </c>
    </row>
    <row r="112" spans="1:16" ht="42">
      <c r="A112" s="5">
        <v>39243</v>
      </c>
      <c r="B112" s="4" t="s">
        <v>36</v>
      </c>
      <c r="C112" s="4" t="s">
        <v>21</v>
      </c>
      <c r="D112" s="4">
        <v>5</v>
      </c>
      <c r="E112" s="4" t="s">
        <v>374</v>
      </c>
      <c r="F112" s="4" t="s">
        <v>18</v>
      </c>
      <c r="G112" s="4" t="s">
        <v>375</v>
      </c>
      <c r="H112" s="4" t="s">
        <v>376</v>
      </c>
      <c r="I112" s="4" t="s">
        <v>18</v>
      </c>
      <c r="J112" s="4" t="s">
        <v>18</v>
      </c>
      <c r="K112" s="4" t="s">
        <v>14</v>
      </c>
      <c r="L112" s="4" t="s">
        <v>377</v>
      </c>
      <c r="M112" s="4" t="s">
        <v>18</v>
      </c>
      <c r="N112" s="4" t="s">
        <v>378</v>
      </c>
      <c r="O112" s="4" t="s">
        <v>379</v>
      </c>
      <c r="P112" s="4" t="s">
        <v>380</v>
      </c>
    </row>
    <row r="113" spans="1:16" ht="70">
      <c r="A113" s="5">
        <v>39275</v>
      </c>
      <c r="B113" s="4" t="s">
        <v>36</v>
      </c>
      <c r="C113" s="4" t="s">
        <v>21</v>
      </c>
      <c r="D113" s="4">
        <v>103</v>
      </c>
      <c r="E113" s="4" t="s">
        <v>381</v>
      </c>
      <c r="F113" s="4">
        <v>24</v>
      </c>
      <c r="G113" s="4" t="s">
        <v>382</v>
      </c>
      <c r="H113" s="4" t="s">
        <v>383</v>
      </c>
      <c r="I113" s="4" t="s">
        <v>1</v>
      </c>
      <c r="J113" s="4" t="s">
        <v>384</v>
      </c>
      <c r="K113" s="4" t="s">
        <v>14</v>
      </c>
      <c r="L113" s="4" t="s">
        <v>385</v>
      </c>
      <c r="M113" s="4" t="s">
        <v>386</v>
      </c>
      <c r="N113" s="4" t="s">
        <v>387</v>
      </c>
      <c r="O113" s="4" t="s">
        <v>388</v>
      </c>
      <c r="P113" s="4" t="s">
        <v>389</v>
      </c>
    </row>
    <row r="114" spans="1:16" ht="28">
      <c r="A114" s="5">
        <v>39301</v>
      </c>
      <c r="B114" s="4" t="s">
        <v>390</v>
      </c>
      <c r="C114" s="4" t="s">
        <v>21</v>
      </c>
      <c r="D114" s="4">
        <v>198</v>
      </c>
      <c r="E114" s="4" t="s">
        <v>18</v>
      </c>
      <c r="F114" s="4" t="s">
        <v>18</v>
      </c>
      <c r="G114" s="4" t="s">
        <v>18</v>
      </c>
      <c r="H114" s="4" t="s">
        <v>391</v>
      </c>
      <c r="I114" s="4" t="s">
        <v>21</v>
      </c>
      <c r="J114" s="4" t="s">
        <v>392</v>
      </c>
      <c r="K114" s="4" t="s">
        <v>14</v>
      </c>
      <c r="L114" s="4" t="s">
        <v>393</v>
      </c>
      <c r="M114" s="4" t="s">
        <v>18</v>
      </c>
      <c r="N114" s="4" t="s">
        <v>18</v>
      </c>
      <c r="O114" s="4" t="s">
        <v>394</v>
      </c>
      <c r="P114" s="4" t="s">
        <v>395</v>
      </c>
    </row>
    <row r="115" spans="1:16">
      <c r="A115" s="5">
        <v>39331</v>
      </c>
      <c r="B115" s="4" t="s">
        <v>224</v>
      </c>
      <c r="C115" s="4" t="s">
        <v>21</v>
      </c>
      <c r="D115" s="4">
        <v>31</v>
      </c>
      <c r="E115" s="4" t="s">
        <v>18</v>
      </c>
      <c r="F115" s="4" t="s">
        <v>18</v>
      </c>
      <c r="G115" s="4" t="s">
        <v>18</v>
      </c>
      <c r="H115" s="4" t="s">
        <v>391</v>
      </c>
      <c r="I115" s="4" t="s">
        <v>21</v>
      </c>
      <c r="J115" s="4" t="s">
        <v>396</v>
      </c>
      <c r="K115" s="4" t="s">
        <v>4</v>
      </c>
      <c r="L115" s="4" t="s">
        <v>397</v>
      </c>
      <c r="M115" s="4" t="s">
        <v>18</v>
      </c>
      <c r="N115" s="4" t="s">
        <v>18</v>
      </c>
      <c r="O115" s="4" t="s">
        <v>398</v>
      </c>
      <c r="P115" s="4" t="s">
        <v>399</v>
      </c>
    </row>
    <row r="116" spans="1:16">
      <c r="A116" s="5">
        <v>39364</v>
      </c>
      <c r="B116" s="4" t="s">
        <v>20</v>
      </c>
      <c r="C116" s="4" t="s">
        <v>21</v>
      </c>
      <c r="D116" s="4">
        <v>35</v>
      </c>
      <c r="E116" s="4" t="s">
        <v>18</v>
      </c>
      <c r="F116" s="4" t="s">
        <v>18</v>
      </c>
      <c r="G116" s="4" t="s">
        <v>18</v>
      </c>
      <c r="H116" s="4" t="s">
        <v>188</v>
      </c>
      <c r="I116" s="4" t="s">
        <v>18</v>
      </c>
      <c r="J116" s="4" t="s">
        <v>101</v>
      </c>
      <c r="K116" s="4" t="s">
        <v>4</v>
      </c>
      <c r="L116" s="4" t="s">
        <v>107</v>
      </c>
      <c r="M116" s="4" t="s">
        <v>18</v>
      </c>
      <c r="N116" s="4" t="s">
        <v>18</v>
      </c>
      <c r="O116" s="4" t="s">
        <v>18</v>
      </c>
      <c r="P116" s="4" t="s">
        <v>400</v>
      </c>
    </row>
    <row r="117" spans="1:16" ht="56">
      <c r="A117" s="5">
        <v>39369</v>
      </c>
      <c r="B117" s="4" t="s">
        <v>257</v>
      </c>
      <c r="C117" s="4" t="s">
        <v>21</v>
      </c>
      <c r="D117" s="4">
        <v>20</v>
      </c>
      <c r="E117" s="4" t="s">
        <v>18</v>
      </c>
      <c r="F117" s="4" t="s">
        <v>18</v>
      </c>
      <c r="G117" s="4" t="s">
        <v>18</v>
      </c>
      <c r="H117" s="4" t="s">
        <v>1022</v>
      </c>
      <c r="I117" s="4" t="s">
        <v>18</v>
      </c>
      <c r="J117" s="4" t="s">
        <v>18</v>
      </c>
      <c r="K117" s="4" t="s">
        <v>18</v>
      </c>
      <c r="L117" s="4" t="s">
        <v>18</v>
      </c>
      <c r="M117" s="4" t="s">
        <v>18</v>
      </c>
      <c r="N117" s="4" t="s">
        <v>18</v>
      </c>
      <c r="O117" s="4" t="s">
        <v>1023</v>
      </c>
      <c r="P117" s="4" t="s">
        <v>1024</v>
      </c>
    </row>
    <row r="118" spans="1:16" ht="42">
      <c r="A118" s="5">
        <v>39369</v>
      </c>
      <c r="B118" s="4" t="s">
        <v>401</v>
      </c>
      <c r="C118" s="4" t="s">
        <v>21</v>
      </c>
      <c r="D118" s="4">
        <v>7</v>
      </c>
      <c r="E118" s="4" t="s">
        <v>402</v>
      </c>
      <c r="F118" s="4" t="s">
        <v>18</v>
      </c>
      <c r="G118" s="4" t="s">
        <v>18</v>
      </c>
      <c r="H118" s="4" t="s">
        <v>403</v>
      </c>
      <c r="I118" s="4" t="s">
        <v>18</v>
      </c>
      <c r="J118" s="4" t="s">
        <v>18</v>
      </c>
      <c r="K118" s="4" t="s">
        <v>4</v>
      </c>
      <c r="L118" s="4" t="s">
        <v>404</v>
      </c>
      <c r="M118" s="4" t="s">
        <v>18</v>
      </c>
      <c r="N118" s="4" t="s">
        <v>405</v>
      </c>
      <c r="O118" s="4" t="s">
        <v>406</v>
      </c>
      <c r="P118" s="4" t="s">
        <v>407</v>
      </c>
    </row>
    <row r="119" spans="1:16">
      <c r="A119" s="5">
        <v>39371</v>
      </c>
      <c r="B119" s="4" t="s">
        <v>20</v>
      </c>
      <c r="C119" s="4" t="s">
        <v>21</v>
      </c>
      <c r="D119" s="4">
        <v>100</v>
      </c>
      <c r="E119" s="4" t="s">
        <v>18</v>
      </c>
      <c r="F119" s="4" t="s">
        <v>18</v>
      </c>
      <c r="G119" s="4" t="s">
        <v>18</v>
      </c>
      <c r="H119" s="4" t="s">
        <v>188</v>
      </c>
      <c r="I119" s="4" t="s">
        <v>18</v>
      </c>
      <c r="J119" s="4" t="s">
        <v>408</v>
      </c>
      <c r="K119" s="4" t="s">
        <v>18</v>
      </c>
      <c r="L119" s="4" t="s">
        <v>18</v>
      </c>
      <c r="M119" s="4" t="s">
        <v>18</v>
      </c>
      <c r="N119" s="4" t="s">
        <v>18</v>
      </c>
      <c r="O119" s="4" t="s">
        <v>18</v>
      </c>
      <c r="P119" s="4" t="s">
        <v>409</v>
      </c>
    </row>
    <row r="120" spans="1:16" ht="56">
      <c r="A120" s="5">
        <v>39373</v>
      </c>
      <c r="B120" s="4" t="s">
        <v>60</v>
      </c>
      <c r="C120" s="4" t="s">
        <v>21</v>
      </c>
      <c r="D120" s="4">
        <v>66</v>
      </c>
      <c r="E120" s="4" t="s">
        <v>410</v>
      </c>
      <c r="F120" s="4" t="s">
        <v>18</v>
      </c>
      <c r="G120" s="4" t="s">
        <v>18</v>
      </c>
      <c r="H120" s="4" t="s">
        <v>411</v>
      </c>
      <c r="I120" s="4" t="s">
        <v>21</v>
      </c>
      <c r="J120" s="4" t="s">
        <v>18</v>
      </c>
      <c r="K120" s="4" t="s">
        <v>14</v>
      </c>
      <c r="L120" s="4" t="s">
        <v>412</v>
      </c>
      <c r="M120" s="4" t="s">
        <v>18</v>
      </c>
      <c r="N120" s="4" t="s">
        <v>18</v>
      </c>
      <c r="O120" s="4" t="s">
        <v>413</v>
      </c>
      <c r="P120" s="4" t="s">
        <v>414</v>
      </c>
    </row>
    <row r="121" spans="1:16" ht="28">
      <c r="A121" s="5">
        <v>39390</v>
      </c>
      <c r="B121" s="4" t="s">
        <v>415</v>
      </c>
      <c r="C121" s="4" t="s">
        <v>21</v>
      </c>
      <c r="D121" s="4">
        <v>3</v>
      </c>
      <c r="E121" s="4" t="s">
        <v>18</v>
      </c>
      <c r="F121" s="4" t="s">
        <v>18</v>
      </c>
      <c r="G121" s="4" t="s">
        <v>18</v>
      </c>
      <c r="H121" s="4" t="s">
        <v>416</v>
      </c>
      <c r="I121" s="4" t="s">
        <v>21</v>
      </c>
      <c r="J121" s="4" t="s">
        <v>18</v>
      </c>
      <c r="K121" s="4" t="s">
        <v>18</v>
      </c>
      <c r="L121" s="4" t="s">
        <v>417</v>
      </c>
      <c r="M121" s="4" t="s">
        <v>18</v>
      </c>
      <c r="N121" s="4" t="s">
        <v>18</v>
      </c>
      <c r="O121" s="4" t="s">
        <v>18</v>
      </c>
      <c r="P121" s="4" t="s">
        <v>418</v>
      </c>
    </row>
    <row r="122" spans="1:16" ht="28">
      <c r="A122" s="5">
        <v>39475</v>
      </c>
      <c r="B122" s="4" t="s">
        <v>28</v>
      </c>
      <c r="C122" s="4" t="s">
        <v>21</v>
      </c>
      <c r="D122" s="4">
        <v>13</v>
      </c>
      <c r="E122" s="4" t="s">
        <v>18</v>
      </c>
      <c r="F122" s="4" t="s">
        <v>18</v>
      </c>
      <c r="G122" s="4" t="s">
        <v>18</v>
      </c>
      <c r="H122" s="4" t="s">
        <v>419</v>
      </c>
      <c r="I122" s="4" t="s">
        <v>21</v>
      </c>
      <c r="J122" s="4" t="s">
        <v>18</v>
      </c>
      <c r="K122" s="4" t="s">
        <v>18</v>
      </c>
      <c r="L122" s="4" t="s">
        <v>92</v>
      </c>
      <c r="M122" s="4" t="s">
        <v>420</v>
      </c>
      <c r="N122" s="4" t="s">
        <v>18</v>
      </c>
      <c r="O122" s="4" t="s">
        <v>421</v>
      </c>
      <c r="P122" s="4" t="s">
        <v>422</v>
      </c>
    </row>
    <row r="123" spans="1:16" ht="28">
      <c r="A123" s="5">
        <v>39500</v>
      </c>
      <c r="B123" s="4" t="s">
        <v>423</v>
      </c>
      <c r="C123" s="4" t="s">
        <v>21</v>
      </c>
      <c r="D123" s="4">
        <v>19</v>
      </c>
      <c r="E123" s="4" t="s">
        <v>424</v>
      </c>
      <c r="F123" s="4" t="s">
        <v>18</v>
      </c>
      <c r="G123" s="4" t="s">
        <v>18</v>
      </c>
      <c r="H123" s="4" t="s">
        <v>425</v>
      </c>
      <c r="I123" s="4" t="s">
        <v>1</v>
      </c>
      <c r="J123" s="4" t="s">
        <v>18</v>
      </c>
      <c r="K123" s="4" t="s">
        <v>14</v>
      </c>
      <c r="L123" s="4" t="s">
        <v>426</v>
      </c>
      <c r="M123" s="4" t="s">
        <v>18</v>
      </c>
      <c r="N123" s="4" t="s">
        <v>427</v>
      </c>
      <c r="O123" s="4" t="s">
        <v>18</v>
      </c>
      <c r="P123" s="4" t="s">
        <v>428</v>
      </c>
    </row>
    <row r="124" spans="1:16" ht="28">
      <c r="A124" s="5">
        <v>39506</v>
      </c>
      <c r="B124" s="4" t="s">
        <v>20</v>
      </c>
      <c r="C124" s="4" t="s">
        <v>21</v>
      </c>
      <c r="D124" s="4">
        <v>59</v>
      </c>
      <c r="E124" s="4" t="s">
        <v>429</v>
      </c>
      <c r="F124" s="4" t="s">
        <v>18</v>
      </c>
      <c r="G124" s="4" t="s">
        <v>18</v>
      </c>
      <c r="H124" s="4" t="s">
        <v>430</v>
      </c>
      <c r="I124" s="4" t="s">
        <v>18</v>
      </c>
      <c r="J124" s="4" t="s">
        <v>18</v>
      </c>
      <c r="K124" s="4" t="s">
        <v>18</v>
      </c>
      <c r="L124" s="4" t="s">
        <v>18</v>
      </c>
      <c r="M124" s="4" t="s">
        <v>18</v>
      </c>
      <c r="N124" s="4" t="s">
        <v>18</v>
      </c>
      <c r="O124" s="4" t="s">
        <v>18</v>
      </c>
      <c r="P124" s="4" t="s">
        <v>431</v>
      </c>
    </row>
    <row r="125" spans="1:16" ht="56">
      <c r="A125" s="5">
        <v>39572</v>
      </c>
      <c r="B125" s="4" t="s">
        <v>432</v>
      </c>
      <c r="C125" s="4" t="s">
        <v>21</v>
      </c>
      <c r="D125" s="4">
        <v>71</v>
      </c>
      <c r="E125" s="4" t="s">
        <v>433</v>
      </c>
      <c r="F125" s="4" t="s">
        <v>18</v>
      </c>
      <c r="G125" s="4" t="s">
        <v>18</v>
      </c>
      <c r="H125" s="4" t="s">
        <v>217</v>
      </c>
      <c r="I125" s="4" t="s">
        <v>21</v>
      </c>
      <c r="J125" s="4" t="s">
        <v>434</v>
      </c>
      <c r="K125" s="4" t="s">
        <v>14</v>
      </c>
      <c r="L125" s="4" t="s">
        <v>435</v>
      </c>
      <c r="M125" s="4" t="s">
        <v>18</v>
      </c>
      <c r="N125" s="4" t="s">
        <v>18</v>
      </c>
      <c r="O125" s="4" t="s">
        <v>436</v>
      </c>
      <c r="P125" s="4" t="s">
        <v>437</v>
      </c>
    </row>
    <row r="126" spans="1:16" ht="28">
      <c r="A126" s="5">
        <v>39579</v>
      </c>
      <c r="B126" s="4" t="s">
        <v>368</v>
      </c>
      <c r="C126" s="4" t="s">
        <v>21</v>
      </c>
      <c r="D126" s="4">
        <v>11</v>
      </c>
      <c r="E126" s="4" t="s">
        <v>18</v>
      </c>
      <c r="F126" s="4" t="s">
        <v>18</v>
      </c>
      <c r="G126" s="4" t="s">
        <v>18</v>
      </c>
      <c r="H126" s="4" t="s">
        <v>18</v>
      </c>
      <c r="I126" s="4" t="s">
        <v>18</v>
      </c>
      <c r="J126" s="4" t="s">
        <v>18</v>
      </c>
      <c r="K126" s="4" t="s">
        <v>18</v>
      </c>
      <c r="L126" s="4" t="s">
        <v>18</v>
      </c>
      <c r="M126" s="4" t="s">
        <v>18</v>
      </c>
      <c r="N126" s="4" t="s">
        <v>438</v>
      </c>
      <c r="O126" s="4" t="s">
        <v>439</v>
      </c>
      <c r="P126" s="4" t="s">
        <v>440</v>
      </c>
    </row>
    <row r="127" spans="1:16" ht="56">
      <c r="A127" s="5">
        <v>38850</v>
      </c>
      <c r="B127" s="4" t="s">
        <v>20</v>
      </c>
      <c r="C127" s="4" t="s">
        <v>21</v>
      </c>
      <c r="D127" s="4">
        <v>92</v>
      </c>
      <c r="E127" s="4" t="s">
        <v>441</v>
      </c>
      <c r="F127" s="4" t="s">
        <v>18</v>
      </c>
      <c r="G127" s="4" t="s">
        <v>18</v>
      </c>
      <c r="H127" s="4" t="s">
        <v>188</v>
      </c>
      <c r="I127" s="4" t="s">
        <v>18</v>
      </c>
      <c r="J127" s="4" t="s">
        <v>101</v>
      </c>
      <c r="K127" s="4" t="s">
        <v>18</v>
      </c>
      <c r="L127" s="4" t="s">
        <v>442</v>
      </c>
      <c r="M127" s="4" t="s">
        <v>18</v>
      </c>
      <c r="N127" s="4" t="s">
        <v>18</v>
      </c>
      <c r="O127" s="4" t="s">
        <v>18</v>
      </c>
      <c r="P127" s="4" t="s">
        <v>443</v>
      </c>
    </row>
    <row r="128" spans="1:16" ht="28">
      <c r="A128" s="5">
        <v>39586</v>
      </c>
      <c r="B128" s="4" t="s">
        <v>60</v>
      </c>
      <c r="C128" s="4" t="s">
        <v>21</v>
      </c>
      <c r="D128" s="4" t="s">
        <v>18</v>
      </c>
      <c r="E128" s="4" t="s">
        <v>444</v>
      </c>
      <c r="F128" s="4" t="s">
        <v>18</v>
      </c>
      <c r="G128" s="4" t="s">
        <v>18</v>
      </c>
      <c r="H128" s="4" t="s">
        <v>159</v>
      </c>
      <c r="I128" s="4" t="s">
        <v>18</v>
      </c>
      <c r="J128" s="4" t="s">
        <v>18</v>
      </c>
      <c r="K128" s="4" t="s">
        <v>18</v>
      </c>
      <c r="L128" s="4" t="s">
        <v>445</v>
      </c>
      <c r="M128" s="4" t="s">
        <v>18</v>
      </c>
      <c r="N128" s="4"/>
      <c r="O128" s="4" t="s">
        <v>18</v>
      </c>
      <c r="P128" s="4" t="s">
        <v>446</v>
      </c>
    </row>
    <row r="129" spans="1:16" ht="98">
      <c r="A129" s="5">
        <v>39620</v>
      </c>
      <c r="B129" s="4" t="s">
        <v>36</v>
      </c>
      <c r="C129" s="4" t="s">
        <v>21</v>
      </c>
      <c r="D129" s="4">
        <v>814</v>
      </c>
      <c r="E129" s="4" t="s">
        <v>447</v>
      </c>
      <c r="F129" s="4" t="s">
        <v>18</v>
      </c>
      <c r="G129" s="4" t="s">
        <v>448</v>
      </c>
      <c r="H129" s="4" t="s">
        <v>449</v>
      </c>
      <c r="I129" s="4" t="s">
        <v>1</v>
      </c>
      <c r="J129" s="4" t="s">
        <v>450</v>
      </c>
      <c r="K129" s="4" t="s">
        <v>4</v>
      </c>
      <c r="L129" s="4" t="s">
        <v>18</v>
      </c>
      <c r="M129" s="4" t="s">
        <v>451</v>
      </c>
      <c r="N129" s="4" t="s">
        <v>452</v>
      </c>
      <c r="O129" s="4" t="s">
        <v>453</v>
      </c>
      <c r="P129" s="4" t="s">
        <v>454</v>
      </c>
    </row>
    <row r="130" spans="1:16" ht="28">
      <c r="A130" s="5">
        <v>39633</v>
      </c>
      <c r="B130" s="4" t="s">
        <v>354</v>
      </c>
      <c r="C130" s="4" t="s">
        <v>21</v>
      </c>
      <c r="D130" s="4">
        <v>38</v>
      </c>
      <c r="E130" s="4" t="s">
        <v>455</v>
      </c>
      <c r="F130" s="4" t="s">
        <v>18</v>
      </c>
      <c r="G130" s="4" t="s">
        <v>18</v>
      </c>
      <c r="H130" s="4" t="s">
        <v>456</v>
      </c>
      <c r="I130" s="4" t="s">
        <v>18</v>
      </c>
      <c r="J130" s="4" t="s">
        <v>18</v>
      </c>
      <c r="K130" s="4" t="s">
        <v>14</v>
      </c>
      <c r="L130" s="4" t="s">
        <v>457</v>
      </c>
      <c r="M130" s="4" t="s">
        <v>18</v>
      </c>
      <c r="N130" s="4" t="s">
        <v>18</v>
      </c>
      <c r="O130" s="4" t="s">
        <v>18</v>
      </c>
      <c r="P130" s="4" t="s">
        <v>458</v>
      </c>
    </row>
    <row r="131" spans="1:16" ht="28">
      <c r="A131" s="5">
        <v>39657</v>
      </c>
      <c r="B131" s="4" t="s">
        <v>224</v>
      </c>
      <c r="C131" s="4" t="s">
        <v>21</v>
      </c>
      <c r="D131" s="4">
        <v>8</v>
      </c>
      <c r="E131" s="4" t="s">
        <v>18</v>
      </c>
      <c r="F131" s="4" t="s">
        <v>18</v>
      </c>
      <c r="G131" s="4" t="s">
        <v>18</v>
      </c>
      <c r="H131" s="8" t="s">
        <v>1025</v>
      </c>
      <c r="I131" s="4" t="s">
        <v>21</v>
      </c>
      <c r="J131" s="4" t="s">
        <v>18</v>
      </c>
      <c r="K131" s="4" t="s">
        <v>18</v>
      </c>
      <c r="L131" s="4" t="s">
        <v>1026</v>
      </c>
      <c r="M131" s="4" t="s">
        <v>18</v>
      </c>
      <c r="N131" s="4" t="s">
        <v>1027</v>
      </c>
      <c r="O131" s="4" t="s">
        <v>18</v>
      </c>
      <c r="P131" s="4" t="s">
        <v>1028</v>
      </c>
    </row>
    <row r="132" spans="1:16" ht="42">
      <c r="A132" s="5">
        <v>39705</v>
      </c>
      <c r="B132" s="4" t="s">
        <v>459</v>
      </c>
      <c r="C132" s="4" t="s">
        <v>21</v>
      </c>
      <c r="D132" s="4">
        <v>5</v>
      </c>
      <c r="E132" s="4" t="s">
        <v>460</v>
      </c>
      <c r="F132" s="4" t="s">
        <v>18</v>
      </c>
      <c r="G132" s="4" t="s">
        <v>461</v>
      </c>
      <c r="H132" s="4" t="s">
        <v>18</v>
      </c>
      <c r="I132" s="4" t="s">
        <v>18</v>
      </c>
      <c r="J132" s="4" t="s">
        <v>18</v>
      </c>
      <c r="K132" s="4" t="s">
        <v>14</v>
      </c>
      <c r="L132" s="4" t="s">
        <v>462</v>
      </c>
      <c r="M132" s="4" t="s">
        <v>18</v>
      </c>
      <c r="N132" s="4" t="s">
        <v>18</v>
      </c>
      <c r="O132" s="4" t="s">
        <v>463</v>
      </c>
      <c r="P132" s="4" t="s">
        <v>464</v>
      </c>
    </row>
    <row r="133" spans="1:16">
      <c r="A133" s="5">
        <v>39717</v>
      </c>
      <c r="B133" s="4" t="s">
        <v>60</v>
      </c>
      <c r="C133" s="4" t="s">
        <v>21</v>
      </c>
      <c r="D133" s="4">
        <v>9</v>
      </c>
      <c r="E133" s="4" t="s">
        <v>18</v>
      </c>
      <c r="F133" s="4" t="s">
        <v>18</v>
      </c>
      <c r="G133" s="4" t="s">
        <v>18</v>
      </c>
      <c r="H133" s="4" t="s">
        <v>159</v>
      </c>
      <c r="I133" s="4" t="s">
        <v>18</v>
      </c>
      <c r="J133" s="4" t="s">
        <v>18</v>
      </c>
      <c r="K133" s="4" t="s">
        <v>18</v>
      </c>
      <c r="L133" s="4" t="s">
        <v>18</v>
      </c>
      <c r="M133" s="4" t="s">
        <v>18</v>
      </c>
      <c r="N133" s="4" t="s">
        <v>18</v>
      </c>
      <c r="O133" s="4" t="s">
        <v>465</v>
      </c>
      <c r="P133" s="4" t="s">
        <v>466</v>
      </c>
    </row>
    <row r="134" spans="1:16" ht="42">
      <c r="A134" s="5">
        <v>39757</v>
      </c>
      <c r="B134" s="4" t="s">
        <v>36</v>
      </c>
      <c r="C134" s="4" t="s">
        <v>21</v>
      </c>
      <c r="D134" s="4">
        <v>49</v>
      </c>
      <c r="E134" s="4" t="s">
        <v>467</v>
      </c>
      <c r="F134" s="4" t="s">
        <v>18</v>
      </c>
      <c r="G134" s="4" t="s">
        <v>18</v>
      </c>
      <c r="H134" s="4" t="s">
        <v>468</v>
      </c>
      <c r="I134" s="4" t="s">
        <v>18</v>
      </c>
      <c r="J134" s="4" t="s">
        <v>469</v>
      </c>
      <c r="K134" s="4" t="s">
        <v>4</v>
      </c>
      <c r="L134" s="4" t="s">
        <v>297</v>
      </c>
      <c r="M134" s="4" t="s">
        <v>18</v>
      </c>
      <c r="N134" s="4" t="s">
        <v>470</v>
      </c>
      <c r="O134" s="4" t="s">
        <v>471</v>
      </c>
      <c r="P134" s="4" t="s">
        <v>472</v>
      </c>
    </row>
    <row r="135" spans="1:16" ht="28">
      <c r="A135" s="5">
        <v>39797</v>
      </c>
      <c r="B135" s="4" t="s">
        <v>36</v>
      </c>
      <c r="C135" s="4" t="s">
        <v>21</v>
      </c>
      <c r="D135" s="4">
        <v>50</v>
      </c>
      <c r="E135" s="4" t="s">
        <v>473</v>
      </c>
      <c r="F135" s="4" t="s">
        <v>18</v>
      </c>
      <c r="G135" s="4" t="s">
        <v>18</v>
      </c>
      <c r="H135" s="4" t="s">
        <v>474</v>
      </c>
      <c r="I135" s="4" t="s">
        <v>18</v>
      </c>
      <c r="J135" s="4" t="s">
        <v>475</v>
      </c>
      <c r="K135" s="4" t="s">
        <v>14</v>
      </c>
      <c r="L135" s="4" t="s">
        <v>476</v>
      </c>
      <c r="M135" s="4" t="s">
        <v>18</v>
      </c>
      <c r="N135" s="4" t="s">
        <v>477</v>
      </c>
      <c r="O135" s="4" t="s">
        <v>478</v>
      </c>
      <c r="P135" s="4" t="s">
        <v>479</v>
      </c>
    </row>
    <row r="136" spans="1:16" ht="28">
      <c r="A136" s="5">
        <v>39817</v>
      </c>
      <c r="B136" s="4" t="s">
        <v>224</v>
      </c>
      <c r="C136" s="4" t="s">
        <v>21</v>
      </c>
      <c r="D136" s="4">
        <v>43</v>
      </c>
      <c r="E136" s="4" t="s">
        <v>18</v>
      </c>
      <c r="F136" s="4" t="s">
        <v>18</v>
      </c>
      <c r="G136" s="4" t="s">
        <v>18</v>
      </c>
      <c r="H136" s="4" t="s">
        <v>480</v>
      </c>
      <c r="I136" s="4" t="s">
        <v>18</v>
      </c>
      <c r="J136" s="4" t="s">
        <v>18</v>
      </c>
      <c r="K136" s="4" t="s">
        <v>18</v>
      </c>
      <c r="L136" s="4" t="s">
        <v>481</v>
      </c>
      <c r="M136" s="4" t="s">
        <v>18</v>
      </c>
      <c r="N136" s="4" t="s">
        <v>482</v>
      </c>
      <c r="O136" s="4" t="s">
        <v>483</v>
      </c>
      <c r="P136" s="4" t="s">
        <v>484</v>
      </c>
    </row>
    <row r="137" spans="1:16" ht="56">
      <c r="A137" s="5">
        <v>39824</v>
      </c>
      <c r="B137" s="4" t="s">
        <v>60</v>
      </c>
      <c r="C137" s="4" t="s">
        <v>21</v>
      </c>
      <c r="D137" s="4">
        <v>250</v>
      </c>
      <c r="E137" s="4" t="s">
        <v>485</v>
      </c>
      <c r="F137" s="4" t="s">
        <v>18</v>
      </c>
      <c r="G137" s="4" t="s">
        <v>18</v>
      </c>
      <c r="H137" s="4" t="s">
        <v>486</v>
      </c>
      <c r="I137" s="4" t="s">
        <v>21</v>
      </c>
      <c r="J137" s="4" t="s">
        <v>487</v>
      </c>
      <c r="K137" s="4" t="s">
        <v>14</v>
      </c>
      <c r="L137" s="4" t="s">
        <v>488</v>
      </c>
      <c r="M137" s="4" t="s">
        <v>18</v>
      </c>
      <c r="N137" s="4" t="s">
        <v>489</v>
      </c>
      <c r="O137" s="4" t="s">
        <v>490</v>
      </c>
      <c r="P137" s="4" t="s">
        <v>491</v>
      </c>
    </row>
    <row r="138" spans="1:16" ht="28">
      <c r="A138" s="5">
        <v>39838</v>
      </c>
      <c r="B138" s="4" t="s">
        <v>314</v>
      </c>
      <c r="C138" s="4" t="s">
        <v>21</v>
      </c>
      <c r="D138" s="4">
        <v>49</v>
      </c>
      <c r="E138" s="4" t="s">
        <v>18</v>
      </c>
      <c r="F138" s="4" t="s">
        <v>18</v>
      </c>
      <c r="G138" s="4" t="s">
        <v>18</v>
      </c>
      <c r="H138" s="4" t="s">
        <v>492</v>
      </c>
      <c r="I138" s="4" t="s">
        <v>21</v>
      </c>
      <c r="J138" s="4" t="s">
        <v>18</v>
      </c>
      <c r="K138" s="4" t="s">
        <v>18</v>
      </c>
      <c r="L138" s="4" t="s">
        <v>493</v>
      </c>
      <c r="M138" s="4" t="s">
        <v>18</v>
      </c>
      <c r="N138" s="4" t="s">
        <v>18</v>
      </c>
      <c r="O138" s="4" t="s">
        <v>494</v>
      </c>
      <c r="P138" s="4" t="s">
        <v>495</v>
      </c>
    </row>
    <row r="139" spans="1:16" ht="28">
      <c r="A139" s="5">
        <v>39852</v>
      </c>
      <c r="B139" s="4" t="s">
        <v>20</v>
      </c>
      <c r="C139" s="4" t="s">
        <v>21</v>
      </c>
      <c r="D139" s="4">
        <v>10</v>
      </c>
      <c r="E139" s="4" t="s">
        <v>18</v>
      </c>
      <c r="F139" s="4" t="s">
        <v>18</v>
      </c>
      <c r="G139" s="4" t="s">
        <v>18</v>
      </c>
      <c r="H139" s="4" t="s">
        <v>496</v>
      </c>
      <c r="I139" s="4" t="s">
        <v>18</v>
      </c>
      <c r="J139" s="4" t="s">
        <v>18</v>
      </c>
      <c r="K139" s="4" t="s">
        <v>4</v>
      </c>
      <c r="L139" s="4" t="s">
        <v>497</v>
      </c>
      <c r="M139" s="4" t="s">
        <v>18</v>
      </c>
      <c r="N139" s="4" t="s">
        <v>18</v>
      </c>
      <c r="O139" s="4" t="s">
        <v>498</v>
      </c>
      <c r="P139" s="4" t="s">
        <v>499</v>
      </c>
    </row>
    <row r="140" spans="1:16" ht="28">
      <c r="A140" s="5">
        <v>39863</v>
      </c>
      <c r="B140" s="4" t="s">
        <v>20</v>
      </c>
      <c r="C140" s="4" t="s">
        <v>21</v>
      </c>
      <c r="D140" s="4">
        <v>50</v>
      </c>
      <c r="E140" s="4" t="s">
        <v>18</v>
      </c>
      <c r="F140" s="4" t="s">
        <v>18</v>
      </c>
      <c r="G140" s="4" t="s">
        <v>18</v>
      </c>
      <c r="H140" s="4" t="s">
        <v>500</v>
      </c>
      <c r="I140" s="4" t="s">
        <v>18</v>
      </c>
      <c r="J140" s="4" t="s">
        <v>501</v>
      </c>
      <c r="K140" s="4" t="s">
        <v>40</v>
      </c>
      <c r="L140" s="4" t="s">
        <v>502</v>
      </c>
      <c r="M140" s="4" t="s">
        <v>18</v>
      </c>
      <c r="N140" s="4" t="s">
        <v>18</v>
      </c>
      <c r="O140" s="4" t="s">
        <v>18</v>
      </c>
      <c r="P140" s="4" t="s">
        <v>503</v>
      </c>
    </row>
    <row r="141" spans="1:16" ht="28">
      <c r="A141" s="5">
        <v>39875</v>
      </c>
      <c r="B141" s="4" t="s">
        <v>66</v>
      </c>
      <c r="C141" s="4" t="s">
        <v>21</v>
      </c>
      <c r="D141" s="4">
        <v>10</v>
      </c>
      <c r="E141" s="4" t="s">
        <v>504</v>
      </c>
      <c r="F141" s="4" t="s">
        <v>18</v>
      </c>
      <c r="G141" s="4" t="s">
        <v>18</v>
      </c>
      <c r="H141" s="4" t="s">
        <v>18</v>
      </c>
      <c r="I141" s="4" t="s">
        <v>21</v>
      </c>
      <c r="J141" s="4" t="s">
        <v>505</v>
      </c>
      <c r="K141" s="4" t="s">
        <v>18</v>
      </c>
      <c r="L141" s="4" t="s">
        <v>506</v>
      </c>
      <c r="M141" s="4" t="s">
        <v>507</v>
      </c>
      <c r="N141" s="4" t="s">
        <v>508</v>
      </c>
      <c r="O141" s="4" t="s">
        <v>18</v>
      </c>
      <c r="P141" s="4" t="s">
        <v>121</v>
      </c>
    </row>
    <row r="142" spans="1:16" ht="42">
      <c r="A142" s="5">
        <v>39956</v>
      </c>
      <c r="B142" s="4" t="s">
        <v>36</v>
      </c>
      <c r="C142" s="4" t="s">
        <v>21</v>
      </c>
      <c r="D142" s="4">
        <v>12</v>
      </c>
      <c r="E142" s="4" t="s">
        <v>509</v>
      </c>
      <c r="F142" s="4" t="s">
        <v>18</v>
      </c>
      <c r="G142" s="4" t="s">
        <v>510</v>
      </c>
      <c r="H142" s="4" t="s">
        <v>511</v>
      </c>
      <c r="I142" s="4" t="s">
        <v>21</v>
      </c>
      <c r="J142" s="4" t="s">
        <v>211</v>
      </c>
      <c r="K142" s="4" t="s">
        <v>4</v>
      </c>
      <c r="L142" s="4" t="s">
        <v>512</v>
      </c>
      <c r="M142" s="4" t="s">
        <v>513</v>
      </c>
      <c r="N142" s="4" t="s">
        <v>514</v>
      </c>
      <c r="O142" s="4" t="s">
        <v>515</v>
      </c>
      <c r="P142" s="4" t="s">
        <v>516</v>
      </c>
    </row>
    <row r="143" spans="1:16" ht="28">
      <c r="A143" s="5">
        <v>39963</v>
      </c>
      <c r="B143" s="4" t="s">
        <v>73</v>
      </c>
      <c r="C143" s="4" t="s">
        <v>21</v>
      </c>
      <c r="D143" s="4">
        <v>3</v>
      </c>
      <c r="E143" s="4" t="s">
        <v>1029</v>
      </c>
      <c r="F143" s="4" t="s">
        <v>18</v>
      </c>
      <c r="G143" s="4" t="s">
        <v>18</v>
      </c>
      <c r="H143" s="4" t="s">
        <v>1030</v>
      </c>
      <c r="I143" s="4" t="s">
        <v>18</v>
      </c>
      <c r="J143" s="4" t="s">
        <v>18</v>
      </c>
      <c r="K143" s="8" t="s">
        <v>14</v>
      </c>
      <c r="L143" s="8" t="s">
        <v>1031</v>
      </c>
      <c r="M143" s="4" t="s">
        <v>18</v>
      </c>
      <c r="N143" s="4" t="s">
        <v>18</v>
      </c>
      <c r="O143" s="4" t="s">
        <v>18</v>
      </c>
      <c r="P143" s="4" t="s">
        <v>1032</v>
      </c>
    </row>
    <row r="144" spans="1:16" ht="28">
      <c r="A144" s="5">
        <v>39963</v>
      </c>
      <c r="B144" s="4" t="s">
        <v>60</v>
      </c>
      <c r="C144" s="4" t="s">
        <v>21</v>
      </c>
      <c r="D144" s="4">
        <v>5</v>
      </c>
      <c r="E144" s="4" t="s">
        <v>517</v>
      </c>
      <c r="F144" s="4" t="s">
        <v>18</v>
      </c>
      <c r="G144" s="4" t="s">
        <v>18</v>
      </c>
      <c r="H144" s="4" t="s">
        <v>159</v>
      </c>
      <c r="I144" s="4" t="s">
        <v>18</v>
      </c>
      <c r="J144" s="4" t="s">
        <v>18</v>
      </c>
      <c r="K144" s="4" t="s">
        <v>4</v>
      </c>
      <c r="L144" s="4" t="s">
        <v>336</v>
      </c>
      <c r="M144" s="4" t="s">
        <v>18</v>
      </c>
      <c r="N144" s="4" t="s">
        <v>18</v>
      </c>
      <c r="O144" s="4" t="s">
        <v>18</v>
      </c>
      <c r="P144" s="4" t="s">
        <v>518</v>
      </c>
    </row>
    <row r="145" spans="1:16" ht="98">
      <c r="A145" s="5">
        <v>40007</v>
      </c>
      <c r="B145" s="4" t="s">
        <v>519</v>
      </c>
      <c r="C145" s="4" t="s">
        <v>21</v>
      </c>
      <c r="D145" s="4">
        <v>35</v>
      </c>
      <c r="E145" s="4" t="s">
        <v>520</v>
      </c>
      <c r="F145" s="4" t="s">
        <v>18</v>
      </c>
      <c r="G145" s="4" t="s">
        <v>521</v>
      </c>
      <c r="H145" s="4" t="s">
        <v>522</v>
      </c>
      <c r="I145" s="4" t="s">
        <v>18</v>
      </c>
      <c r="J145" s="4" t="s">
        <v>523</v>
      </c>
      <c r="K145" s="4" t="s">
        <v>4</v>
      </c>
      <c r="L145" s="4" t="s">
        <v>524</v>
      </c>
      <c r="M145" s="4" t="s">
        <v>525</v>
      </c>
      <c r="N145" s="4" t="s">
        <v>526</v>
      </c>
      <c r="O145" s="4" t="s">
        <v>527</v>
      </c>
      <c r="P145" s="4" t="s">
        <v>528</v>
      </c>
    </row>
    <row r="146" spans="1:16" ht="42">
      <c r="A146" s="5">
        <v>40007</v>
      </c>
      <c r="B146" s="4" t="s">
        <v>368</v>
      </c>
      <c r="C146" s="4" t="s">
        <v>21</v>
      </c>
      <c r="D146" s="4">
        <v>38</v>
      </c>
      <c r="E146" s="4" t="s">
        <v>18</v>
      </c>
      <c r="F146" s="4" t="s">
        <v>18</v>
      </c>
      <c r="G146" s="4" t="s">
        <v>18</v>
      </c>
      <c r="H146" s="4" t="s">
        <v>529</v>
      </c>
      <c r="I146" s="4" t="s">
        <v>21</v>
      </c>
      <c r="J146" s="4" t="s">
        <v>18</v>
      </c>
      <c r="K146" s="4" t="s">
        <v>18</v>
      </c>
      <c r="L146" s="4" t="s">
        <v>530</v>
      </c>
      <c r="M146" s="4" t="s">
        <v>18</v>
      </c>
      <c r="N146" s="4" t="s">
        <v>18</v>
      </c>
      <c r="O146" s="4" t="s">
        <v>18</v>
      </c>
      <c r="P146" s="4" t="s">
        <v>531</v>
      </c>
    </row>
    <row r="147" spans="1:16" ht="42">
      <c r="A147" s="5">
        <v>40031</v>
      </c>
      <c r="B147" s="4" t="s">
        <v>532</v>
      </c>
      <c r="C147" s="4" t="s">
        <v>21</v>
      </c>
      <c r="D147" s="4">
        <v>62</v>
      </c>
      <c r="E147" s="4" t="s">
        <v>533</v>
      </c>
      <c r="F147" s="4" t="s">
        <v>534</v>
      </c>
      <c r="G147" s="4" t="s">
        <v>18</v>
      </c>
      <c r="H147" s="4" t="s">
        <v>18</v>
      </c>
      <c r="I147" s="4" t="s">
        <v>18</v>
      </c>
      <c r="J147" s="4" t="s">
        <v>18</v>
      </c>
      <c r="K147" s="4" t="s">
        <v>18</v>
      </c>
      <c r="L147" s="4" t="s">
        <v>535</v>
      </c>
      <c r="M147" s="4" t="s">
        <v>18</v>
      </c>
      <c r="N147" s="4" t="s">
        <v>536</v>
      </c>
      <c r="O147" s="4" t="s">
        <v>537</v>
      </c>
      <c r="P147" s="4" t="s">
        <v>538</v>
      </c>
    </row>
    <row r="148" spans="1:16" ht="28">
      <c r="A148" s="5">
        <v>40052</v>
      </c>
      <c r="B148" s="4" t="s">
        <v>60</v>
      </c>
      <c r="C148" s="4" t="s">
        <v>21</v>
      </c>
      <c r="D148" s="4">
        <v>12</v>
      </c>
      <c r="E148" s="4" t="s">
        <v>539</v>
      </c>
      <c r="F148" s="4" t="s">
        <v>18</v>
      </c>
      <c r="G148" s="4" t="s">
        <v>540</v>
      </c>
      <c r="H148" s="4" t="s">
        <v>188</v>
      </c>
      <c r="I148" s="4" t="s">
        <v>18</v>
      </c>
      <c r="J148" s="4" t="s">
        <v>541</v>
      </c>
      <c r="K148" s="4" t="s">
        <v>4</v>
      </c>
      <c r="L148" s="4" t="s">
        <v>542</v>
      </c>
      <c r="M148" s="4" t="s">
        <v>18</v>
      </c>
      <c r="N148" s="4" t="s">
        <v>18</v>
      </c>
      <c r="O148" s="4" t="s">
        <v>543</v>
      </c>
      <c r="P148" s="4" t="s">
        <v>544</v>
      </c>
    </row>
    <row r="149" spans="1:16">
      <c r="A149" s="5">
        <v>40054</v>
      </c>
      <c r="B149" s="4" t="s">
        <v>60</v>
      </c>
      <c r="C149" s="4" t="s">
        <v>21</v>
      </c>
      <c r="D149" s="4">
        <v>22</v>
      </c>
      <c r="E149" s="4" t="s">
        <v>545</v>
      </c>
      <c r="F149" s="4" t="s">
        <v>18</v>
      </c>
      <c r="G149" s="4" t="s">
        <v>18</v>
      </c>
      <c r="H149" s="4" t="s">
        <v>546</v>
      </c>
      <c r="I149" s="4" t="s">
        <v>21</v>
      </c>
      <c r="J149" s="4" t="s">
        <v>18</v>
      </c>
      <c r="K149" s="4" t="s">
        <v>14</v>
      </c>
      <c r="L149" s="4" t="s">
        <v>547</v>
      </c>
      <c r="M149" s="4" t="s">
        <v>18</v>
      </c>
      <c r="N149" s="4" t="s">
        <v>18</v>
      </c>
      <c r="O149" s="4" t="s">
        <v>548</v>
      </c>
      <c r="P149" s="4" t="s">
        <v>549</v>
      </c>
    </row>
    <row r="150" spans="1:16" ht="42">
      <c r="A150" s="5">
        <v>40061</v>
      </c>
      <c r="B150" s="4" t="s">
        <v>36</v>
      </c>
      <c r="C150" s="4" t="s">
        <v>21</v>
      </c>
      <c r="D150" s="4">
        <v>10</v>
      </c>
      <c r="E150" s="4" t="s">
        <v>550</v>
      </c>
      <c r="F150" s="4">
        <v>23</v>
      </c>
      <c r="G150" s="4" t="s">
        <v>551</v>
      </c>
      <c r="H150" s="4" t="s">
        <v>552</v>
      </c>
      <c r="I150" s="4" t="s">
        <v>18</v>
      </c>
      <c r="J150" s="4" t="s">
        <v>18</v>
      </c>
      <c r="K150" s="4" t="s">
        <v>14</v>
      </c>
      <c r="L150" s="4" t="s">
        <v>553</v>
      </c>
      <c r="M150" s="4" t="s">
        <v>18</v>
      </c>
      <c r="N150" s="4" t="s">
        <v>554</v>
      </c>
      <c r="O150" s="4" t="s">
        <v>555</v>
      </c>
      <c r="P150" s="4" t="s">
        <v>556</v>
      </c>
    </row>
    <row r="151" spans="1:16">
      <c r="A151" s="5">
        <v>40067</v>
      </c>
      <c r="B151" s="4" t="s">
        <v>390</v>
      </c>
      <c r="C151" s="4" t="s">
        <v>21</v>
      </c>
      <c r="D151" s="4">
        <v>229</v>
      </c>
      <c r="E151" s="4" t="s">
        <v>557</v>
      </c>
      <c r="F151" s="4" t="s">
        <v>18</v>
      </c>
      <c r="G151" s="4" t="s">
        <v>18</v>
      </c>
      <c r="H151" s="4" t="s">
        <v>558</v>
      </c>
      <c r="I151" s="4" t="s">
        <v>21</v>
      </c>
      <c r="J151" s="4" t="s">
        <v>559</v>
      </c>
      <c r="K151" s="4" t="s">
        <v>18</v>
      </c>
      <c r="L151" s="4" t="s">
        <v>18</v>
      </c>
      <c r="M151" s="4" t="s">
        <v>18</v>
      </c>
      <c r="N151" s="4" t="s">
        <v>18</v>
      </c>
      <c r="O151" s="4" t="s">
        <v>18</v>
      </c>
      <c r="P151" s="4" t="s">
        <v>560</v>
      </c>
    </row>
    <row r="152" spans="1:16">
      <c r="A152" s="5">
        <v>40126</v>
      </c>
      <c r="B152" s="4" t="s">
        <v>66</v>
      </c>
      <c r="C152" s="4" t="s">
        <v>21</v>
      </c>
      <c r="D152" s="4">
        <v>6</v>
      </c>
      <c r="E152" s="4" t="s">
        <v>18</v>
      </c>
      <c r="F152" s="4" t="s">
        <v>18</v>
      </c>
      <c r="G152" s="4" t="s">
        <v>18</v>
      </c>
      <c r="H152" s="4" t="s">
        <v>561</v>
      </c>
      <c r="I152" s="4" t="s">
        <v>18</v>
      </c>
      <c r="J152" s="4" t="s">
        <v>18</v>
      </c>
      <c r="K152" s="4" t="s">
        <v>14</v>
      </c>
      <c r="L152" s="4" t="s">
        <v>562</v>
      </c>
      <c r="M152" s="4" t="s">
        <v>18</v>
      </c>
      <c r="N152" s="4" t="s">
        <v>18</v>
      </c>
      <c r="O152" s="4" t="s">
        <v>18</v>
      </c>
      <c r="P152" s="4" t="s">
        <v>563</v>
      </c>
    </row>
    <row r="153" spans="1:16">
      <c r="A153" s="5">
        <v>40134</v>
      </c>
      <c r="B153" s="4" t="s">
        <v>354</v>
      </c>
      <c r="C153" s="4" t="s">
        <v>21</v>
      </c>
      <c r="D153" s="4">
        <v>52</v>
      </c>
      <c r="E153" s="4" t="s">
        <v>564</v>
      </c>
      <c r="F153" s="4" t="s">
        <v>18</v>
      </c>
      <c r="G153" s="4" t="s">
        <v>18</v>
      </c>
      <c r="H153" s="4" t="s">
        <v>565</v>
      </c>
      <c r="I153" s="4" t="s">
        <v>18</v>
      </c>
      <c r="J153" s="4" t="s">
        <v>18</v>
      </c>
      <c r="K153" s="4" t="s">
        <v>18</v>
      </c>
      <c r="L153" s="4" t="s">
        <v>566</v>
      </c>
      <c r="M153" s="4" t="s">
        <v>18</v>
      </c>
      <c r="N153" s="4" t="s">
        <v>18</v>
      </c>
      <c r="O153" s="4" t="s">
        <v>18</v>
      </c>
      <c r="P153" s="4" t="s">
        <v>567</v>
      </c>
    </row>
    <row r="154" spans="1:16" ht="28">
      <c r="A154" s="5">
        <v>40138</v>
      </c>
      <c r="B154" s="4" t="s">
        <v>60</v>
      </c>
      <c r="C154" s="4" t="s">
        <v>21</v>
      </c>
      <c r="D154" s="4">
        <v>55</v>
      </c>
      <c r="E154" s="4" t="s">
        <v>568</v>
      </c>
      <c r="F154" s="4" t="s">
        <v>18</v>
      </c>
      <c r="G154" s="4" t="s">
        <v>18</v>
      </c>
      <c r="H154" s="4" t="s">
        <v>569</v>
      </c>
      <c r="I154" s="4" t="s">
        <v>21</v>
      </c>
      <c r="J154" s="4" t="s">
        <v>18</v>
      </c>
      <c r="K154" s="4" t="s">
        <v>4</v>
      </c>
      <c r="L154" s="4" t="s">
        <v>18</v>
      </c>
      <c r="M154" s="4" t="s">
        <v>18</v>
      </c>
      <c r="N154" s="4" t="s">
        <v>570</v>
      </c>
      <c r="O154" s="4" t="s">
        <v>18</v>
      </c>
      <c r="P154" s="4" t="s">
        <v>571</v>
      </c>
    </row>
    <row r="155" spans="1:16" ht="42">
      <c r="A155" s="5">
        <v>40144</v>
      </c>
      <c r="B155" s="4" t="s">
        <v>20</v>
      </c>
      <c r="C155" s="4" t="s">
        <v>21</v>
      </c>
      <c r="D155" s="4">
        <v>120</v>
      </c>
      <c r="E155" s="4" t="s">
        <v>572</v>
      </c>
      <c r="F155" s="4" t="s">
        <v>18</v>
      </c>
      <c r="G155" s="4" t="s">
        <v>18</v>
      </c>
      <c r="H155" s="4" t="s">
        <v>573</v>
      </c>
      <c r="I155" s="4" t="s">
        <v>18</v>
      </c>
      <c r="J155" s="4" t="s">
        <v>18</v>
      </c>
      <c r="K155" s="4" t="s">
        <v>14</v>
      </c>
      <c r="L155" s="4" t="s">
        <v>574</v>
      </c>
      <c r="M155" s="4" t="s">
        <v>18</v>
      </c>
      <c r="N155" s="4" t="s">
        <v>575</v>
      </c>
      <c r="O155" s="4" t="s">
        <v>576</v>
      </c>
      <c r="P155" s="4" t="s">
        <v>577</v>
      </c>
    </row>
    <row r="156" spans="1:16" ht="56">
      <c r="A156" s="5">
        <v>40151</v>
      </c>
      <c r="B156" s="4" t="s">
        <v>20</v>
      </c>
      <c r="C156" s="4" t="s">
        <v>21</v>
      </c>
      <c r="D156" s="4">
        <v>48</v>
      </c>
      <c r="E156" s="4" t="s">
        <v>18</v>
      </c>
      <c r="F156" s="4" t="s">
        <v>18</v>
      </c>
      <c r="G156" s="4" t="s">
        <v>18</v>
      </c>
      <c r="H156" s="4" t="s">
        <v>578</v>
      </c>
      <c r="I156" s="4" t="s">
        <v>18</v>
      </c>
      <c r="J156" s="4" t="s">
        <v>18</v>
      </c>
      <c r="K156" s="4" t="s">
        <v>18</v>
      </c>
      <c r="L156" s="4" t="s">
        <v>18</v>
      </c>
      <c r="M156" s="4" t="s">
        <v>18</v>
      </c>
      <c r="N156" s="4" t="s">
        <v>18</v>
      </c>
      <c r="O156" s="4" t="s">
        <v>579</v>
      </c>
      <c r="P156" s="4" t="s">
        <v>580</v>
      </c>
    </row>
    <row r="157" spans="1:16" ht="28">
      <c r="A157" s="5">
        <v>40171</v>
      </c>
      <c r="B157" s="4" t="s">
        <v>36</v>
      </c>
      <c r="C157" s="4" t="s">
        <v>21</v>
      </c>
      <c r="D157" s="4">
        <v>27</v>
      </c>
      <c r="E157" s="4" t="s">
        <v>18</v>
      </c>
      <c r="F157" s="4" t="s">
        <v>18</v>
      </c>
      <c r="G157" s="4" t="s">
        <v>18</v>
      </c>
      <c r="H157" s="4" t="s">
        <v>581</v>
      </c>
      <c r="I157" s="4" t="s">
        <v>18</v>
      </c>
      <c r="J157" s="4" t="s">
        <v>18</v>
      </c>
      <c r="K157" s="4" t="s">
        <v>18</v>
      </c>
      <c r="L157" s="4" t="s">
        <v>18</v>
      </c>
      <c r="M157" s="4" t="s">
        <v>18</v>
      </c>
      <c r="N157" s="4" t="s">
        <v>18</v>
      </c>
      <c r="O157" s="4" t="s">
        <v>582</v>
      </c>
      <c r="P157" s="4" t="s">
        <v>583</v>
      </c>
    </row>
    <row r="158" spans="1:16" ht="42">
      <c r="A158" s="5">
        <v>40174</v>
      </c>
      <c r="B158" s="4" t="s">
        <v>36</v>
      </c>
      <c r="C158" s="4" t="s">
        <v>21</v>
      </c>
      <c r="D158" s="4">
        <v>41</v>
      </c>
      <c r="E158" s="4" t="s">
        <v>18</v>
      </c>
      <c r="F158" s="4" t="s">
        <v>18</v>
      </c>
      <c r="G158" s="4" t="s">
        <v>584</v>
      </c>
      <c r="H158" s="4" t="s">
        <v>18</v>
      </c>
      <c r="I158" s="4" t="s">
        <v>18</v>
      </c>
      <c r="J158" s="4" t="s">
        <v>18</v>
      </c>
      <c r="K158" s="4" t="s">
        <v>18</v>
      </c>
      <c r="L158" s="4" t="s">
        <v>585</v>
      </c>
      <c r="M158" s="4" t="s">
        <v>586</v>
      </c>
      <c r="N158" s="4" t="s">
        <v>587</v>
      </c>
      <c r="O158" s="4" t="s">
        <v>18</v>
      </c>
      <c r="P158" s="4" t="s">
        <v>588</v>
      </c>
    </row>
    <row r="159" spans="1:16">
      <c r="A159" s="5">
        <v>40182</v>
      </c>
      <c r="B159" s="4" t="s">
        <v>589</v>
      </c>
      <c r="C159" s="4" t="s">
        <v>21</v>
      </c>
      <c r="D159" s="4">
        <v>19</v>
      </c>
      <c r="E159" s="4" t="s">
        <v>18</v>
      </c>
      <c r="F159" s="4" t="s">
        <v>18</v>
      </c>
      <c r="G159" s="4" t="s">
        <v>18</v>
      </c>
      <c r="H159" s="4" t="s">
        <v>143</v>
      </c>
      <c r="I159" s="4" t="s">
        <v>21</v>
      </c>
      <c r="J159" s="4" t="s">
        <v>18</v>
      </c>
      <c r="K159" s="4" t="s">
        <v>18</v>
      </c>
      <c r="L159" s="4" t="s">
        <v>590</v>
      </c>
      <c r="M159" s="4" t="s">
        <v>18</v>
      </c>
      <c r="N159" s="4" t="s">
        <v>18</v>
      </c>
      <c r="O159" s="4" t="s">
        <v>18</v>
      </c>
      <c r="P159" s="4" t="s">
        <v>591</v>
      </c>
    </row>
    <row r="160" spans="1:16" ht="42">
      <c r="A160" s="5">
        <v>40208</v>
      </c>
      <c r="B160" s="4" t="s">
        <v>589</v>
      </c>
      <c r="C160" s="4" t="s">
        <v>21</v>
      </c>
      <c r="D160" s="4">
        <v>30</v>
      </c>
      <c r="E160" s="4" t="s">
        <v>18</v>
      </c>
      <c r="F160" s="4" t="s">
        <v>18</v>
      </c>
      <c r="G160" s="4" t="s">
        <v>18</v>
      </c>
      <c r="H160" s="4" t="s">
        <v>303</v>
      </c>
      <c r="I160" s="4" t="s">
        <v>21</v>
      </c>
      <c r="J160" s="4" t="s">
        <v>18</v>
      </c>
      <c r="K160" s="4" t="s">
        <v>18</v>
      </c>
      <c r="L160" s="4" t="s">
        <v>592</v>
      </c>
      <c r="M160" s="4" t="s">
        <v>18</v>
      </c>
      <c r="N160" s="4" t="s">
        <v>18</v>
      </c>
      <c r="O160" s="4" t="s">
        <v>593</v>
      </c>
      <c r="P160" s="4" t="s">
        <v>594</v>
      </c>
    </row>
    <row r="161" spans="1:16" ht="28">
      <c r="A161" s="5">
        <v>40312</v>
      </c>
      <c r="B161" s="4" t="s">
        <v>20</v>
      </c>
      <c r="C161" s="4" t="s">
        <v>21</v>
      </c>
      <c r="D161" s="4">
        <v>17</v>
      </c>
      <c r="E161" s="4" t="s">
        <v>18</v>
      </c>
      <c r="F161" s="4" t="s">
        <v>18</v>
      </c>
      <c r="G161" s="4" t="s">
        <v>18</v>
      </c>
      <c r="H161" s="4" t="s">
        <v>595</v>
      </c>
      <c r="I161" s="4" t="s">
        <v>21</v>
      </c>
      <c r="J161" s="4" t="s">
        <v>18</v>
      </c>
      <c r="K161" s="4" t="s">
        <v>14</v>
      </c>
      <c r="L161" s="4" t="s">
        <v>596</v>
      </c>
      <c r="M161" s="4" t="s">
        <v>18</v>
      </c>
      <c r="N161" s="4" t="s">
        <v>597</v>
      </c>
      <c r="O161" s="4" t="s">
        <v>598</v>
      </c>
      <c r="P161" s="4" t="s">
        <v>599</v>
      </c>
    </row>
    <row r="162" spans="1:16" ht="56">
      <c r="A162" s="5">
        <v>40326</v>
      </c>
      <c r="B162" s="4" t="s">
        <v>600</v>
      </c>
      <c r="C162" s="4" t="s">
        <v>21</v>
      </c>
      <c r="D162" s="4">
        <v>36</v>
      </c>
      <c r="E162" s="4" t="s">
        <v>18</v>
      </c>
      <c r="F162" s="4" t="s">
        <v>18</v>
      </c>
      <c r="G162" s="4" t="s">
        <v>18</v>
      </c>
      <c r="H162" s="4" t="s">
        <v>601</v>
      </c>
      <c r="I162" s="4" t="s">
        <v>21</v>
      </c>
      <c r="J162" s="4" t="s">
        <v>18</v>
      </c>
      <c r="K162" s="4" t="s">
        <v>14</v>
      </c>
      <c r="L162" s="4" t="s">
        <v>426</v>
      </c>
      <c r="M162" s="4" t="s">
        <v>18</v>
      </c>
      <c r="N162" s="4" t="s">
        <v>18</v>
      </c>
      <c r="O162" s="4" t="s">
        <v>421</v>
      </c>
      <c r="P162" s="4" t="s">
        <v>602</v>
      </c>
    </row>
    <row r="163" spans="1:16" ht="42">
      <c r="A163" s="5">
        <v>40337</v>
      </c>
      <c r="B163" s="4" t="s">
        <v>20</v>
      </c>
      <c r="C163" s="4" t="s">
        <v>21</v>
      </c>
      <c r="D163" s="4">
        <v>62</v>
      </c>
      <c r="E163" s="4" t="s">
        <v>18</v>
      </c>
      <c r="F163" s="4" t="s">
        <v>18</v>
      </c>
      <c r="G163" s="4" t="s">
        <v>18</v>
      </c>
      <c r="H163" s="4" t="s">
        <v>198</v>
      </c>
      <c r="I163" s="4" t="s">
        <v>18</v>
      </c>
      <c r="J163" s="4" t="s">
        <v>304</v>
      </c>
      <c r="K163" s="4" t="s">
        <v>4</v>
      </c>
      <c r="L163" s="4" t="s">
        <v>603</v>
      </c>
      <c r="M163" s="4" t="s">
        <v>18</v>
      </c>
      <c r="N163" s="4" t="s">
        <v>18</v>
      </c>
      <c r="O163" s="4" t="s">
        <v>18</v>
      </c>
      <c r="P163" s="4" t="s">
        <v>604</v>
      </c>
    </row>
    <row r="164" spans="1:16" ht="42">
      <c r="A164" s="5">
        <v>40365</v>
      </c>
      <c r="B164" s="4" t="s">
        <v>20</v>
      </c>
      <c r="C164" s="4" t="s">
        <v>21</v>
      </c>
      <c r="D164" s="4">
        <v>13</v>
      </c>
      <c r="E164" s="4" t="s">
        <v>18</v>
      </c>
      <c r="F164" s="4" t="s">
        <v>18</v>
      </c>
      <c r="G164" s="4" t="s">
        <v>18</v>
      </c>
      <c r="H164" s="4" t="s">
        <v>605</v>
      </c>
      <c r="I164" s="4" t="s">
        <v>18</v>
      </c>
      <c r="J164" s="4" t="s">
        <v>606</v>
      </c>
      <c r="K164" s="4" t="s">
        <v>14</v>
      </c>
      <c r="L164" s="4" t="s">
        <v>607</v>
      </c>
      <c r="M164" s="4" t="s">
        <v>18</v>
      </c>
      <c r="N164" s="4" t="s">
        <v>608</v>
      </c>
      <c r="O164" s="4" t="s">
        <v>18</v>
      </c>
      <c r="P164" s="4" t="s">
        <v>609</v>
      </c>
    </row>
    <row r="165" spans="1:16" ht="28">
      <c r="A165" s="5">
        <v>40381</v>
      </c>
      <c r="B165" s="4" t="s">
        <v>610</v>
      </c>
      <c r="C165" s="4" t="s">
        <v>21</v>
      </c>
      <c r="D165" s="4">
        <v>11</v>
      </c>
      <c r="E165" s="4" t="s">
        <v>18</v>
      </c>
      <c r="F165" s="4" t="s">
        <v>18</v>
      </c>
      <c r="G165" s="4" t="s">
        <v>18</v>
      </c>
      <c r="H165" s="4" t="s">
        <v>611</v>
      </c>
      <c r="I165" s="4" t="s">
        <v>18</v>
      </c>
      <c r="J165" s="4" t="s">
        <v>612</v>
      </c>
      <c r="K165" s="4" t="s">
        <v>18</v>
      </c>
      <c r="L165" s="4" t="s">
        <v>85</v>
      </c>
      <c r="M165" s="4" t="s">
        <v>18</v>
      </c>
      <c r="N165" s="4" t="s">
        <v>18</v>
      </c>
      <c r="O165" s="4" t="s">
        <v>18</v>
      </c>
      <c r="P165" s="4" t="s">
        <v>613</v>
      </c>
    </row>
    <row r="166" spans="1:16" ht="28">
      <c r="A166" s="5">
        <v>40388</v>
      </c>
      <c r="B166" s="4" t="s">
        <v>28</v>
      </c>
      <c r="C166" s="4" t="s">
        <v>21</v>
      </c>
      <c r="D166" s="4">
        <v>140</v>
      </c>
      <c r="E166" s="4" t="s">
        <v>18</v>
      </c>
      <c r="F166" s="4" t="s">
        <v>18</v>
      </c>
      <c r="G166" s="4" t="s">
        <v>18</v>
      </c>
      <c r="H166" s="4" t="s">
        <v>614</v>
      </c>
      <c r="I166" s="4" t="s">
        <v>18</v>
      </c>
      <c r="J166" s="4" t="s">
        <v>18</v>
      </c>
      <c r="K166" s="4" t="s">
        <v>18</v>
      </c>
      <c r="L166" s="4" t="s">
        <v>615</v>
      </c>
      <c r="M166" s="4" t="s">
        <v>18</v>
      </c>
      <c r="N166" s="4" t="s">
        <v>18</v>
      </c>
      <c r="O166" s="4" t="s">
        <v>421</v>
      </c>
      <c r="P166" s="4" t="s">
        <v>616</v>
      </c>
    </row>
    <row r="167" spans="1:16">
      <c r="A167" s="5">
        <v>40392</v>
      </c>
      <c r="B167" s="4" t="s">
        <v>610</v>
      </c>
      <c r="C167" s="4" t="s">
        <v>21</v>
      </c>
      <c r="D167" s="4">
        <v>33</v>
      </c>
      <c r="E167" s="4" t="s">
        <v>18</v>
      </c>
      <c r="F167" s="4" t="s">
        <v>18</v>
      </c>
      <c r="G167" s="4" t="s">
        <v>18</v>
      </c>
      <c r="H167" s="8" t="s">
        <v>1033</v>
      </c>
      <c r="I167" s="4" t="s">
        <v>21</v>
      </c>
      <c r="J167" s="4" t="s">
        <v>101</v>
      </c>
      <c r="K167" s="4" t="s">
        <v>14</v>
      </c>
      <c r="L167" s="4" t="s">
        <v>975</v>
      </c>
      <c r="M167" s="4" t="s">
        <v>18</v>
      </c>
      <c r="N167" s="4" t="s">
        <v>18</v>
      </c>
      <c r="O167" s="4" t="s">
        <v>18</v>
      </c>
      <c r="P167" s="11" t="s">
        <v>1034</v>
      </c>
    </row>
    <row r="168" spans="1:16" ht="42">
      <c r="A168" s="5">
        <v>40400</v>
      </c>
      <c r="B168" s="4" t="s">
        <v>60</v>
      </c>
      <c r="C168" s="4" t="s">
        <v>21</v>
      </c>
      <c r="D168" s="4">
        <v>11</v>
      </c>
      <c r="E168" s="4" t="s">
        <v>617</v>
      </c>
      <c r="F168" s="4" t="s">
        <v>18</v>
      </c>
      <c r="G168" s="4" t="s">
        <v>18</v>
      </c>
      <c r="H168" s="4" t="s">
        <v>618</v>
      </c>
      <c r="I168" s="4" t="s">
        <v>18</v>
      </c>
      <c r="J168" s="4" t="s">
        <v>18</v>
      </c>
      <c r="K168" s="4" t="s">
        <v>18</v>
      </c>
      <c r="L168" s="4" t="s">
        <v>619</v>
      </c>
      <c r="M168" s="4" t="s">
        <v>18</v>
      </c>
      <c r="N168" s="4" t="s">
        <v>620</v>
      </c>
      <c r="O168" s="4" t="s">
        <v>18</v>
      </c>
      <c r="P168" s="4" t="s">
        <v>621</v>
      </c>
    </row>
    <row r="169" spans="1:16" ht="42">
      <c r="A169" s="5">
        <v>40425</v>
      </c>
      <c r="B169" s="4" t="s">
        <v>28</v>
      </c>
      <c r="C169" s="4" t="s">
        <v>21</v>
      </c>
      <c r="D169" s="4">
        <v>70</v>
      </c>
      <c r="E169" s="4" t="s">
        <v>18</v>
      </c>
      <c r="F169" s="4" t="s">
        <v>18</v>
      </c>
      <c r="G169" s="4" t="s">
        <v>18</v>
      </c>
      <c r="H169" s="4" t="s">
        <v>622</v>
      </c>
      <c r="I169" s="4" t="s">
        <v>18</v>
      </c>
      <c r="J169" s="4" t="s">
        <v>18</v>
      </c>
      <c r="K169" s="4" t="s">
        <v>14</v>
      </c>
      <c r="L169" s="4" t="s">
        <v>623</v>
      </c>
      <c r="M169" s="4"/>
      <c r="N169" s="4"/>
      <c r="O169" s="4" t="s">
        <v>624</v>
      </c>
      <c r="P169" s="4" t="s">
        <v>625</v>
      </c>
    </row>
    <row r="170" spans="1:16" ht="42">
      <c r="A170" s="5">
        <v>40426</v>
      </c>
      <c r="B170" s="4" t="s">
        <v>28</v>
      </c>
      <c r="C170" s="4" t="s">
        <v>21</v>
      </c>
      <c r="D170" s="4">
        <v>200</v>
      </c>
      <c r="E170" s="4" t="s">
        <v>18</v>
      </c>
      <c r="F170" s="4" t="s">
        <v>18</v>
      </c>
      <c r="G170" s="4" t="s">
        <v>18</v>
      </c>
      <c r="H170" s="4" t="s">
        <v>626</v>
      </c>
      <c r="I170" s="4" t="s">
        <v>21</v>
      </c>
      <c r="J170" s="4" t="s">
        <v>18</v>
      </c>
      <c r="K170" s="4" t="s">
        <v>18</v>
      </c>
      <c r="L170" s="4" t="s">
        <v>627</v>
      </c>
      <c r="M170" s="4" t="s">
        <v>628</v>
      </c>
      <c r="N170" s="4" t="s">
        <v>629</v>
      </c>
      <c r="O170" s="4" t="s">
        <v>630</v>
      </c>
      <c r="P170" s="4" t="s">
        <v>625</v>
      </c>
    </row>
    <row r="171" spans="1:16">
      <c r="A171" s="5">
        <v>40477</v>
      </c>
      <c r="B171" s="4" t="s">
        <v>60</v>
      </c>
      <c r="C171" s="4" t="s">
        <v>21</v>
      </c>
      <c r="D171" s="4">
        <v>22</v>
      </c>
      <c r="E171" s="4" t="s">
        <v>18</v>
      </c>
      <c r="F171" s="4" t="s">
        <v>18</v>
      </c>
      <c r="G171" s="4" t="s">
        <v>18</v>
      </c>
      <c r="H171" s="4" t="s">
        <v>631</v>
      </c>
      <c r="I171" s="4" t="s">
        <v>18</v>
      </c>
      <c r="J171" s="4" t="s">
        <v>632</v>
      </c>
      <c r="K171" s="4" t="s">
        <v>4</v>
      </c>
      <c r="L171" s="4" t="s">
        <v>633</v>
      </c>
      <c r="M171" s="4" t="s">
        <v>18</v>
      </c>
      <c r="N171" s="4" t="s">
        <v>18</v>
      </c>
      <c r="O171" s="4" t="s">
        <v>634</v>
      </c>
      <c r="P171" s="4" t="s">
        <v>635</v>
      </c>
    </row>
    <row r="172" spans="1:16" ht="42">
      <c r="A172" s="5">
        <v>40482</v>
      </c>
      <c r="B172" s="4" t="s">
        <v>589</v>
      </c>
      <c r="C172" s="4" t="s">
        <v>21</v>
      </c>
      <c r="D172" s="4">
        <v>152</v>
      </c>
      <c r="E172" s="4" t="s">
        <v>18</v>
      </c>
      <c r="F172" s="4" t="s">
        <v>18</v>
      </c>
      <c r="G172" s="4" t="s">
        <v>18</v>
      </c>
      <c r="H172" s="4" t="s">
        <v>636</v>
      </c>
      <c r="I172" s="4" t="s">
        <v>21</v>
      </c>
      <c r="J172" s="4" t="s">
        <v>637</v>
      </c>
      <c r="K172" s="4" t="s">
        <v>18</v>
      </c>
      <c r="L172" s="4" t="s">
        <v>638</v>
      </c>
      <c r="M172" s="4" t="s">
        <v>18</v>
      </c>
      <c r="N172" s="4" t="s">
        <v>18</v>
      </c>
      <c r="O172" s="4" t="s">
        <v>18</v>
      </c>
      <c r="P172" s="4" t="s">
        <v>639</v>
      </c>
    </row>
    <row r="173" spans="1:16">
      <c r="A173" s="5">
        <v>40531</v>
      </c>
      <c r="B173" s="4" t="s">
        <v>20</v>
      </c>
      <c r="C173" s="4" t="s">
        <v>21</v>
      </c>
      <c r="D173" s="4">
        <v>37</v>
      </c>
      <c r="E173" s="4" t="s">
        <v>18</v>
      </c>
      <c r="F173" s="4" t="s">
        <v>18</v>
      </c>
      <c r="G173" s="4" t="s">
        <v>18</v>
      </c>
      <c r="H173" s="4" t="s">
        <v>640</v>
      </c>
      <c r="I173" s="4" t="s">
        <v>18</v>
      </c>
      <c r="J173" s="4" t="s">
        <v>501</v>
      </c>
      <c r="K173" s="4" t="s">
        <v>14</v>
      </c>
      <c r="L173" s="4" t="s">
        <v>641</v>
      </c>
      <c r="M173" s="4" t="s">
        <v>18</v>
      </c>
      <c r="N173" s="4" t="s">
        <v>18</v>
      </c>
      <c r="O173" s="4" t="s">
        <v>18</v>
      </c>
      <c r="P173" s="4" t="s">
        <v>642</v>
      </c>
    </row>
    <row r="174" spans="1:16" ht="28">
      <c r="A174" s="5">
        <v>40539</v>
      </c>
      <c r="B174" s="4" t="s">
        <v>401</v>
      </c>
      <c r="C174" s="4" t="s">
        <v>21</v>
      </c>
      <c r="D174" s="4">
        <v>5</v>
      </c>
      <c r="E174" s="4" t="s">
        <v>18</v>
      </c>
      <c r="F174" s="4" t="s">
        <v>18</v>
      </c>
      <c r="G174" s="4" t="s">
        <v>18</v>
      </c>
      <c r="H174" s="4" t="s">
        <v>558</v>
      </c>
      <c r="I174" s="4" t="s">
        <v>21</v>
      </c>
      <c r="J174" s="4" t="s">
        <v>643</v>
      </c>
      <c r="K174" s="4" t="s">
        <v>18</v>
      </c>
      <c r="L174" s="4" t="s">
        <v>644</v>
      </c>
      <c r="M174" s="4" t="s">
        <v>18</v>
      </c>
      <c r="N174" s="4" t="s">
        <v>18</v>
      </c>
      <c r="O174" s="4" t="s">
        <v>645</v>
      </c>
      <c r="P174" s="4" t="s">
        <v>646</v>
      </c>
    </row>
    <row r="175" spans="1:16" ht="56">
      <c r="A175" s="5">
        <v>40571</v>
      </c>
      <c r="B175" s="4" t="s">
        <v>60</v>
      </c>
      <c r="C175" s="4" t="s">
        <v>21</v>
      </c>
      <c r="D175" s="4">
        <v>20</v>
      </c>
      <c r="E175" s="4" t="s">
        <v>647</v>
      </c>
      <c r="F175" s="4" t="s">
        <v>18</v>
      </c>
      <c r="G175" s="4" t="s">
        <v>18</v>
      </c>
      <c r="H175" s="4" t="s">
        <v>648</v>
      </c>
      <c r="I175" s="4" t="s">
        <v>18</v>
      </c>
      <c r="J175" s="4" t="s">
        <v>18</v>
      </c>
      <c r="K175" s="4" t="s">
        <v>14</v>
      </c>
      <c r="L175" s="4" t="s">
        <v>649</v>
      </c>
      <c r="M175" s="4" t="s">
        <v>650</v>
      </c>
      <c r="N175" s="4" t="s">
        <v>651</v>
      </c>
      <c r="O175" s="4" t="s">
        <v>652</v>
      </c>
      <c r="P175" s="4" t="s">
        <v>653</v>
      </c>
    </row>
    <row r="176" spans="1:16" ht="28">
      <c r="A176" s="5">
        <v>40614</v>
      </c>
      <c r="B176" s="4" t="s">
        <v>20</v>
      </c>
      <c r="C176" s="4" t="s">
        <v>21</v>
      </c>
      <c r="D176" s="4">
        <v>8</v>
      </c>
      <c r="E176" s="4" t="s">
        <v>18</v>
      </c>
      <c r="F176" s="4" t="s">
        <v>18</v>
      </c>
      <c r="G176" s="4" t="s">
        <v>18</v>
      </c>
      <c r="H176" s="4" t="s">
        <v>893</v>
      </c>
      <c r="I176" s="4" t="s">
        <v>18</v>
      </c>
      <c r="J176" s="8" t="s">
        <v>1035</v>
      </c>
      <c r="K176" s="4" t="s">
        <v>4</v>
      </c>
      <c r="L176" s="4" t="s">
        <v>107</v>
      </c>
      <c r="M176" s="4" t="s">
        <v>18</v>
      </c>
      <c r="N176" s="4" t="s">
        <v>1036</v>
      </c>
      <c r="O176" s="4" t="s">
        <v>18</v>
      </c>
      <c r="P176" s="4" t="s">
        <v>1037</v>
      </c>
    </row>
    <row r="177" spans="1:16" ht="28">
      <c r="A177" s="5">
        <v>40654</v>
      </c>
      <c r="B177" s="4" t="s">
        <v>20</v>
      </c>
      <c r="C177" s="4" t="s">
        <v>21</v>
      </c>
      <c r="D177" s="4">
        <v>45</v>
      </c>
      <c r="E177" s="4" t="s">
        <v>18</v>
      </c>
      <c r="F177" s="4" t="s">
        <v>18</v>
      </c>
      <c r="G177" s="4" t="s">
        <v>18</v>
      </c>
      <c r="H177" s="4" t="s">
        <v>654</v>
      </c>
      <c r="I177" s="4" t="s">
        <v>18</v>
      </c>
      <c r="J177" s="4" t="s">
        <v>18</v>
      </c>
      <c r="K177" s="4" t="s">
        <v>14</v>
      </c>
      <c r="L177" s="4" t="s">
        <v>655</v>
      </c>
      <c r="M177" s="4" t="s">
        <v>18</v>
      </c>
      <c r="N177" s="4" t="s">
        <v>18</v>
      </c>
      <c r="O177" s="4" t="s">
        <v>18</v>
      </c>
      <c r="P177" s="4" t="s">
        <v>656</v>
      </c>
    </row>
    <row r="178" spans="1:16">
      <c r="A178" s="5">
        <v>40663</v>
      </c>
      <c r="B178" s="4" t="s">
        <v>257</v>
      </c>
      <c r="C178" s="4" t="s">
        <v>21</v>
      </c>
      <c r="D178" s="4">
        <v>22</v>
      </c>
      <c r="E178" s="4" t="s">
        <v>18</v>
      </c>
      <c r="F178" s="4" t="s">
        <v>18</v>
      </c>
      <c r="G178" s="4" t="s">
        <v>18</v>
      </c>
      <c r="H178" s="4" t="s">
        <v>657</v>
      </c>
      <c r="I178" s="4" t="s">
        <v>18</v>
      </c>
      <c r="J178" s="4" t="s">
        <v>18</v>
      </c>
      <c r="K178" s="4" t="s">
        <v>18</v>
      </c>
      <c r="L178" s="4" t="s">
        <v>658</v>
      </c>
      <c r="M178" s="4" t="s">
        <v>18</v>
      </c>
      <c r="N178" s="4" t="s">
        <v>18</v>
      </c>
      <c r="O178" s="4" t="s">
        <v>659</v>
      </c>
      <c r="P178" s="4" t="s">
        <v>660</v>
      </c>
    </row>
    <row r="179" spans="1:16">
      <c r="A179" s="5">
        <v>40700</v>
      </c>
      <c r="B179" s="4" t="s">
        <v>60</v>
      </c>
      <c r="C179" s="4" t="s">
        <v>21</v>
      </c>
      <c r="D179" s="4">
        <v>32</v>
      </c>
      <c r="E179" s="4" t="s">
        <v>18</v>
      </c>
      <c r="F179" s="4" t="s">
        <v>18</v>
      </c>
      <c r="G179" s="4" t="s">
        <v>18</v>
      </c>
      <c r="H179" s="4" t="s">
        <v>661</v>
      </c>
      <c r="I179" s="4" t="s">
        <v>21</v>
      </c>
      <c r="J179" s="4" t="s">
        <v>18</v>
      </c>
      <c r="K179" s="4" t="s">
        <v>18</v>
      </c>
      <c r="L179" s="4" t="s">
        <v>662</v>
      </c>
      <c r="M179" s="4" t="s">
        <v>18</v>
      </c>
      <c r="N179" s="4" t="s">
        <v>18</v>
      </c>
      <c r="O179" s="4" t="s">
        <v>421</v>
      </c>
      <c r="P179" s="4" t="s">
        <v>663</v>
      </c>
    </row>
    <row r="180" spans="1:16">
      <c r="A180" s="5">
        <v>40701</v>
      </c>
      <c r="B180" s="4" t="s">
        <v>60</v>
      </c>
      <c r="C180" s="4" t="s">
        <v>21</v>
      </c>
      <c r="D180" s="4">
        <v>13</v>
      </c>
      <c r="E180" s="4" t="s">
        <v>18</v>
      </c>
      <c r="F180" s="4" t="s">
        <v>18</v>
      </c>
      <c r="G180" s="4" t="s">
        <v>18</v>
      </c>
      <c r="H180" s="4" t="s">
        <v>303</v>
      </c>
      <c r="I180" s="4" t="s">
        <v>18</v>
      </c>
      <c r="J180" s="4" t="s">
        <v>18</v>
      </c>
      <c r="K180" s="4" t="s">
        <v>18</v>
      </c>
      <c r="L180" s="4" t="s">
        <v>664</v>
      </c>
      <c r="M180" s="4" t="s">
        <v>18</v>
      </c>
      <c r="N180" s="4" t="s">
        <v>18</v>
      </c>
      <c r="O180" s="4" t="s">
        <v>18</v>
      </c>
      <c r="P180" s="4" t="s">
        <v>663</v>
      </c>
    </row>
    <row r="181" spans="1:16" ht="28">
      <c r="A181" s="5">
        <v>40705</v>
      </c>
      <c r="B181" s="4" t="s">
        <v>20</v>
      </c>
      <c r="C181" s="4" t="s">
        <v>21</v>
      </c>
      <c r="D181" s="4">
        <v>7</v>
      </c>
      <c r="E181" s="4" t="s">
        <v>18</v>
      </c>
      <c r="F181" s="4" t="s">
        <v>18</v>
      </c>
      <c r="G181" s="4" t="s">
        <v>18</v>
      </c>
      <c r="H181" s="4" t="s">
        <v>1038</v>
      </c>
      <c r="I181" s="4" t="s">
        <v>18</v>
      </c>
      <c r="J181" s="8" t="s">
        <v>606</v>
      </c>
      <c r="K181" s="4" t="s">
        <v>18</v>
      </c>
      <c r="L181" s="8" t="s">
        <v>1040</v>
      </c>
      <c r="M181" s="4" t="s">
        <v>18</v>
      </c>
      <c r="N181" s="4" t="s">
        <v>18</v>
      </c>
      <c r="O181" s="4" t="s">
        <v>1039</v>
      </c>
      <c r="P181" s="4" t="s">
        <v>1041</v>
      </c>
    </row>
    <row r="182" spans="1:16" ht="28">
      <c r="A182" s="5">
        <v>40720</v>
      </c>
      <c r="B182" s="4" t="s">
        <v>20</v>
      </c>
      <c r="C182" s="4" t="s">
        <v>21</v>
      </c>
      <c r="D182" s="4">
        <v>1</v>
      </c>
      <c r="E182" s="4" t="s">
        <v>18</v>
      </c>
      <c r="F182" s="4" t="s">
        <v>18</v>
      </c>
      <c r="G182" s="4" t="s">
        <v>18</v>
      </c>
      <c r="H182" s="4" t="s">
        <v>188</v>
      </c>
      <c r="I182" s="4" t="s">
        <v>18</v>
      </c>
      <c r="J182" s="4" t="s">
        <v>665</v>
      </c>
      <c r="K182" s="4" t="s">
        <v>18</v>
      </c>
      <c r="L182" s="4" t="s">
        <v>666</v>
      </c>
      <c r="M182" s="4" t="s">
        <v>18</v>
      </c>
      <c r="N182" s="4" t="s">
        <v>18</v>
      </c>
      <c r="O182" s="4" t="s">
        <v>18</v>
      </c>
      <c r="P182" s="4" t="s">
        <v>667</v>
      </c>
    </row>
    <row r="183" spans="1:16" ht="42">
      <c r="A183" s="5">
        <v>40730</v>
      </c>
      <c r="B183" s="4" t="s">
        <v>20</v>
      </c>
      <c r="C183" s="4" t="s">
        <v>21</v>
      </c>
      <c r="D183" s="4">
        <v>32</v>
      </c>
      <c r="E183" s="4" t="s">
        <v>668</v>
      </c>
      <c r="F183" s="4" t="s">
        <v>18</v>
      </c>
      <c r="G183" s="4" t="s">
        <v>18</v>
      </c>
      <c r="H183" s="4" t="s">
        <v>669</v>
      </c>
      <c r="I183" s="4" t="s">
        <v>18</v>
      </c>
      <c r="J183" s="4" t="s">
        <v>18</v>
      </c>
      <c r="K183" s="4" t="s">
        <v>14</v>
      </c>
      <c r="L183" s="4" t="s">
        <v>670</v>
      </c>
      <c r="M183" s="4" t="s">
        <v>18</v>
      </c>
      <c r="N183" s="4" t="s">
        <v>18</v>
      </c>
      <c r="O183" s="4" t="s">
        <v>18</v>
      </c>
      <c r="P183" s="4" t="s">
        <v>671</v>
      </c>
    </row>
    <row r="184" spans="1:16" ht="84">
      <c r="A184" s="5">
        <v>40734</v>
      </c>
      <c r="B184" s="4" t="s">
        <v>672</v>
      </c>
      <c r="C184" s="4" t="s">
        <v>1</v>
      </c>
      <c r="D184" s="4">
        <v>188</v>
      </c>
      <c r="E184" s="4" t="s">
        <v>673</v>
      </c>
      <c r="F184" s="4">
        <v>56</v>
      </c>
      <c r="G184" s="4" t="s">
        <v>18</v>
      </c>
      <c r="H184" s="4" t="s">
        <v>674</v>
      </c>
      <c r="I184" s="4" t="s">
        <v>1</v>
      </c>
      <c r="J184" s="4" t="s">
        <v>675</v>
      </c>
      <c r="K184" s="4" t="s">
        <v>18</v>
      </c>
      <c r="L184" s="4" t="s">
        <v>676</v>
      </c>
      <c r="M184" s="4" t="s">
        <v>677</v>
      </c>
      <c r="N184" s="4" t="s">
        <v>678</v>
      </c>
      <c r="O184" s="4" t="s">
        <v>679</v>
      </c>
      <c r="P184" s="4" t="s">
        <v>680</v>
      </c>
    </row>
    <row r="185" spans="1:16" ht="28">
      <c r="A185" s="5">
        <v>40753</v>
      </c>
      <c r="B185" s="4" t="s">
        <v>28</v>
      </c>
      <c r="C185" s="4" t="s">
        <v>21</v>
      </c>
      <c r="D185" s="4">
        <v>100</v>
      </c>
      <c r="E185" s="4" t="s">
        <v>18</v>
      </c>
      <c r="F185" s="4" t="s">
        <v>18</v>
      </c>
      <c r="G185" s="4" t="s">
        <v>18</v>
      </c>
      <c r="H185" s="4" t="s">
        <v>681</v>
      </c>
      <c r="I185" s="4" t="s">
        <v>18</v>
      </c>
      <c r="J185" s="4" t="s">
        <v>18</v>
      </c>
      <c r="K185" s="4" t="s">
        <v>18</v>
      </c>
      <c r="L185" s="4" t="s">
        <v>682</v>
      </c>
      <c r="M185" s="4" t="s">
        <v>18</v>
      </c>
      <c r="N185" s="4" t="s">
        <v>18</v>
      </c>
      <c r="O185" s="4" t="s">
        <v>18</v>
      </c>
      <c r="P185" s="4" t="s">
        <v>683</v>
      </c>
    </row>
    <row r="186" spans="1:16" ht="28">
      <c r="A186" s="5">
        <v>40754</v>
      </c>
      <c r="B186" s="4" t="s">
        <v>20</v>
      </c>
      <c r="C186" s="4" t="s">
        <v>21</v>
      </c>
      <c r="D186" s="4">
        <v>81</v>
      </c>
      <c r="E186" s="4" t="s">
        <v>18</v>
      </c>
      <c r="F186" s="4" t="s">
        <v>18</v>
      </c>
      <c r="G186" s="4" t="s">
        <v>18</v>
      </c>
      <c r="H186" s="4" t="s">
        <v>684</v>
      </c>
      <c r="I186" s="4" t="s">
        <v>18</v>
      </c>
      <c r="J186" s="4" t="s">
        <v>18</v>
      </c>
      <c r="K186" s="4" t="s">
        <v>14</v>
      </c>
      <c r="L186" s="4" t="s">
        <v>685</v>
      </c>
      <c r="M186" s="4" t="s">
        <v>18</v>
      </c>
      <c r="N186" s="4" t="s">
        <v>686</v>
      </c>
      <c r="O186" s="4" t="s">
        <v>18</v>
      </c>
      <c r="P186" s="4" t="s">
        <v>687</v>
      </c>
    </row>
    <row r="187" spans="1:16" ht="42">
      <c r="A187" s="5">
        <v>40771</v>
      </c>
      <c r="B187" s="4" t="s">
        <v>224</v>
      </c>
      <c r="C187" s="4" t="s">
        <v>21</v>
      </c>
      <c r="D187" s="4">
        <v>20</v>
      </c>
      <c r="E187" s="4" t="s">
        <v>18</v>
      </c>
      <c r="F187" s="4" t="s">
        <v>18</v>
      </c>
      <c r="G187" s="4" t="s">
        <v>18</v>
      </c>
      <c r="H187" s="4" t="s">
        <v>1042</v>
      </c>
      <c r="I187" s="4" t="s">
        <v>21</v>
      </c>
      <c r="J187" s="8" t="s">
        <v>1044</v>
      </c>
      <c r="K187" s="4" t="s">
        <v>14</v>
      </c>
      <c r="L187" s="4" t="s">
        <v>1045</v>
      </c>
      <c r="M187" s="4" t="s">
        <v>18</v>
      </c>
      <c r="N187" s="4" t="s">
        <v>18</v>
      </c>
      <c r="O187" s="4" t="s">
        <v>1043</v>
      </c>
      <c r="P187" s="8" t="s">
        <v>1046</v>
      </c>
    </row>
    <row r="188" spans="1:16" ht="28">
      <c r="A188" s="5">
        <v>40776</v>
      </c>
      <c r="B188" s="4" t="s">
        <v>36</v>
      </c>
      <c r="C188" s="4" t="s">
        <v>21</v>
      </c>
      <c r="D188" s="4">
        <v>4</v>
      </c>
      <c r="E188" s="4" t="s">
        <v>688</v>
      </c>
      <c r="F188" s="4" t="s">
        <v>18</v>
      </c>
      <c r="G188" s="4" t="s">
        <v>689</v>
      </c>
      <c r="H188" s="4" t="s">
        <v>159</v>
      </c>
      <c r="I188" s="4" t="s">
        <v>18</v>
      </c>
      <c r="J188" s="4" t="s">
        <v>690</v>
      </c>
      <c r="K188" s="4" t="s">
        <v>18</v>
      </c>
      <c r="L188" s="4" t="s">
        <v>691</v>
      </c>
      <c r="M188" s="4" t="s">
        <v>18</v>
      </c>
      <c r="N188" s="4" t="s">
        <v>692</v>
      </c>
      <c r="O188" s="4" t="s">
        <v>693</v>
      </c>
      <c r="P188" s="4" t="s">
        <v>694</v>
      </c>
    </row>
    <row r="189" spans="1:16" ht="84">
      <c r="A189" s="5">
        <v>40783</v>
      </c>
      <c r="B189" s="4" t="s">
        <v>60</v>
      </c>
      <c r="C189" s="4" t="s">
        <v>21</v>
      </c>
      <c r="D189" s="4">
        <v>12</v>
      </c>
      <c r="E189" s="4" t="s">
        <v>695</v>
      </c>
      <c r="F189" s="4" t="s">
        <v>18</v>
      </c>
      <c r="G189" s="4" t="s">
        <v>18</v>
      </c>
      <c r="H189" s="4" t="s">
        <v>696</v>
      </c>
      <c r="I189" s="4" t="s">
        <v>21</v>
      </c>
      <c r="J189" s="4" t="s">
        <v>18</v>
      </c>
      <c r="K189" s="4" t="s">
        <v>14</v>
      </c>
      <c r="L189" s="4" t="s">
        <v>697</v>
      </c>
      <c r="M189" s="4" t="s">
        <v>18</v>
      </c>
      <c r="N189" s="4" t="s">
        <v>18</v>
      </c>
      <c r="O189" s="4" t="s">
        <v>421</v>
      </c>
      <c r="P189" s="4" t="s">
        <v>698</v>
      </c>
    </row>
    <row r="190" spans="1:16" ht="56">
      <c r="A190" s="5">
        <v>40796</v>
      </c>
      <c r="B190" s="4" t="s">
        <v>66</v>
      </c>
      <c r="C190" s="4" t="s">
        <v>21</v>
      </c>
      <c r="D190" s="4">
        <v>15</v>
      </c>
      <c r="E190" s="4" t="s">
        <v>18</v>
      </c>
      <c r="F190" s="4" t="s">
        <v>18</v>
      </c>
      <c r="G190" s="4" t="s">
        <v>699</v>
      </c>
      <c r="H190" s="4" t="s">
        <v>700</v>
      </c>
      <c r="I190" s="4" t="s">
        <v>18</v>
      </c>
      <c r="J190" s="4" t="s">
        <v>18</v>
      </c>
      <c r="K190" s="4" t="s">
        <v>4</v>
      </c>
      <c r="L190" s="4" t="s">
        <v>701</v>
      </c>
      <c r="M190" s="4" t="s">
        <v>18</v>
      </c>
      <c r="N190" s="4" t="s">
        <v>18</v>
      </c>
      <c r="O190" s="4" t="s">
        <v>702</v>
      </c>
      <c r="P190" s="4" t="s">
        <v>703</v>
      </c>
    </row>
    <row r="191" spans="1:16" ht="70">
      <c r="A191" s="5">
        <v>40797</v>
      </c>
      <c r="B191" s="4" t="s">
        <v>73</v>
      </c>
      <c r="C191" s="4" t="s">
        <v>21</v>
      </c>
      <c r="D191" s="4">
        <v>1573</v>
      </c>
      <c r="E191" s="4" t="s">
        <v>704</v>
      </c>
      <c r="F191" s="4">
        <v>44</v>
      </c>
      <c r="G191" s="4" t="s">
        <v>18</v>
      </c>
      <c r="H191" s="4" t="s">
        <v>705</v>
      </c>
      <c r="I191" s="4" t="s">
        <v>21</v>
      </c>
      <c r="J191" s="4" t="s">
        <v>706</v>
      </c>
      <c r="K191" s="4" t="s">
        <v>14</v>
      </c>
      <c r="L191" s="4" t="s">
        <v>707</v>
      </c>
      <c r="M191" s="4" t="s">
        <v>18</v>
      </c>
      <c r="N191" s="4" t="s">
        <v>18</v>
      </c>
      <c r="O191" s="4" t="s">
        <v>18</v>
      </c>
      <c r="P191" s="4" t="s">
        <v>708</v>
      </c>
    </row>
    <row r="192" spans="1:16" ht="42">
      <c r="A192" s="5">
        <v>40801</v>
      </c>
      <c r="B192" s="4" t="s">
        <v>709</v>
      </c>
      <c r="C192" s="4" t="s">
        <v>1</v>
      </c>
      <c r="D192" s="4">
        <v>2</v>
      </c>
      <c r="E192" s="4" t="s">
        <v>710</v>
      </c>
      <c r="F192" s="4">
        <v>17</v>
      </c>
      <c r="G192" s="4" t="s">
        <v>18</v>
      </c>
      <c r="H192" s="4" t="s">
        <v>711</v>
      </c>
      <c r="I192" s="4" t="s">
        <v>1</v>
      </c>
      <c r="J192" s="4" t="s">
        <v>18</v>
      </c>
      <c r="K192" s="4" t="s">
        <v>18</v>
      </c>
      <c r="L192" s="4" t="s">
        <v>18</v>
      </c>
      <c r="M192" s="4" t="s">
        <v>712</v>
      </c>
      <c r="N192" s="4" t="s">
        <v>18</v>
      </c>
      <c r="O192" s="4" t="s">
        <v>713</v>
      </c>
      <c r="P192" s="4" t="s">
        <v>714</v>
      </c>
    </row>
    <row r="193" spans="1:16">
      <c r="A193" s="5">
        <v>40810</v>
      </c>
      <c r="B193" s="4" t="s">
        <v>60</v>
      </c>
      <c r="C193" s="4" t="s">
        <v>21</v>
      </c>
      <c r="D193" s="4">
        <v>28</v>
      </c>
      <c r="E193" s="4" t="s">
        <v>18</v>
      </c>
      <c r="F193" s="4" t="s">
        <v>18</v>
      </c>
      <c r="G193" s="4" t="s">
        <v>18</v>
      </c>
      <c r="H193" s="4" t="s">
        <v>188</v>
      </c>
      <c r="I193" s="4" t="s">
        <v>18</v>
      </c>
      <c r="J193" s="4" t="s">
        <v>715</v>
      </c>
      <c r="K193" s="4" t="s">
        <v>18</v>
      </c>
      <c r="L193" s="4" t="s">
        <v>716</v>
      </c>
      <c r="M193" s="4" t="s">
        <v>18</v>
      </c>
      <c r="N193" s="4" t="s">
        <v>18</v>
      </c>
      <c r="O193" s="4" t="s">
        <v>18</v>
      </c>
      <c r="P193" s="4" t="s">
        <v>717</v>
      </c>
    </row>
    <row r="194" spans="1:16" ht="28">
      <c r="A194" s="5">
        <v>40812</v>
      </c>
      <c r="B194" s="4" t="s">
        <v>60</v>
      </c>
      <c r="C194" s="4" t="s">
        <v>21</v>
      </c>
      <c r="D194" s="4">
        <v>4</v>
      </c>
      <c r="E194" s="4" t="s">
        <v>718</v>
      </c>
      <c r="F194" s="4" t="s">
        <v>18</v>
      </c>
      <c r="G194" s="4" t="s">
        <v>18</v>
      </c>
      <c r="H194" s="4" t="s">
        <v>719</v>
      </c>
      <c r="I194" s="4" t="s">
        <v>18</v>
      </c>
      <c r="J194" s="4" t="s">
        <v>18</v>
      </c>
      <c r="K194" s="4" t="s">
        <v>18</v>
      </c>
      <c r="L194" s="4" t="s">
        <v>720</v>
      </c>
      <c r="M194" s="4" t="s">
        <v>18</v>
      </c>
      <c r="N194" s="4" t="s">
        <v>18</v>
      </c>
      <c r="O194" s="4" t="s">
        <v>721</v>
      </c>
      <c r="P194" s="4" t="s">
        <v>722</v>
      </c>
    </row>
    <row r="195" spans="1:16" ht="56">
      <c r="A195" s="5">
        <v>40815</v>
      </c>
      <c r="B195" s="4" t="s">
        <v>60</v>
      </c>
      <c r="C195" s="4" t="s">
        <v>21</v>
      </c>
      <c r="D195" s="4">
        <v>8</v>
      </c>
      <c r="E195" s="4" t="s">
        <v>723</v>
      </c>
      <c r="F195" s="4" t="s">
        <v>18</v>
      </c>
      <c r="G195" s="4" t="s">
        <v>724</v>
      </c>
      <c r="H195" s="4" t="s">
        <v>725</v>
      </c>
      <c r="I195" s="4" t="s">
        <v>18</v>
      </c>
      <c r="J195" s="4" t="s">
        <v>18</v>
      </c>
      <c r="K195" s="4" t="s">
        <v>18</v>
      </c>
      <c r="L195" s="4" t="s">
        <v>726</v>
      </c>
      <c r="M195" s="4" t="s">
        <v>18</v>
      </c>
      <c r="N195" s="4" t="s">
        <v>18</v>
      </c>
      <c r="O195" s="4" t="s">
        <v>18</v>
      </c>
      <c r="P195" s="4" t="s">
        <v>727</v>
      </c>
    </row>
    <row r="196" spans="1:16" ht="28">
      <c r="A196" s="5">
        <v>40926</v>
      </c>
      <c r="B196" s="4" t="s">
        <v>66</v>
      </c>
      <c r="C196" s="4" t="s">
        <v>21</v>
      </c>
      <c r="D196" s="4">
        <v>7</v>
      </c>
      <c r="E196" s="4" t="s">
        <v>728</v>
      </c>
      <c r="F196" s="4" t="s">
        <v>18</v>
      </c>
      <c r="G196" s="4" t="s">
        <v>18</v>
      </c>
      <c r="H196" s="4" t="s">
        <v>729</v>
      </c>
      <c r="I196" s="4" t="s">
        <v>18</v>
      </c>
      <c r="J196" s="4" t="s">
        <v>18</v>
      </c>
      <c r="K196" s="4" t="s">
        <v>18</v>
      </c>
      <c r="L196" s="4" t="s">
        <v>730</v>
      </c>
      <c r="M196" s="4" t="s">
        <v>18</v>
      </c>
      <c r="N196" s="4" t="s">
        <v>18</v>
      </c>
      <c r="O196" s="4" t="s">
        <v>731</v>
      </c>
      <c r="P196" s="4" t="s">
        <v>121</v>
      </c>
    </row>
    <row r="197" spans="1:16" ht="56">
      <c r="A197" s="5">
        <v>40942</v>
      </c>
      <c r="B197" s="4" t="s">
        <v>732</v>
      </c>
      <c r="C197" s="4" t="s">
        <v>21</v>
      </c>
      <c r="D197" s="4">
        <v>146</v>
      </c>
      <c r="E197" s="4" t="s">
        <v>733</v>
      </c>
      <c r="F197" s="4">
        <v>22</v>
      </c>
      <c r="G197" s="4" t="s">
        <v>734</v>
      </c>
      <c r="H197" s="4" t="s">
        <v>735</v>
      </c>
      <c r="I197" s="4" t="s">
        <v>21</v>
      </c>
      <c r="J197" s="4" t="s">
        <v>18</v>
      </c>
      <c r="K197" s="4" t="s">
        <v>18</v>
      </c>
      <c r="L197" s="4" t="s">
        <v>736</v>
      </c>
      <c r="M197" s="4" t="s">
        <v>18</v>
      </c>
      <c r="N197" s="4" t="s">
        <v>737</v>
      </c>
      <c r="O197" s="4" t="s">
        <v>738</v>
      </c>
      <c r="P197" s="4" t="s">
        <v>739</v>
      </c>
    </row>
    <row r="198" spans="1:16" ht="56">
      <c r="A198" s="5">
        <v>40981</v>
      </c>
      <c r="B198" s="4" t="s">
        <v>20</v>
      </c>
      <c r="C198" s="4" t="s">
        <v>21</v>
      </c>
      <c r="D198" s="4">
        <v>147</v>
      </c>
      <c r="E198" s="4" t="s">
        <v>740</v>
      </c>
      <c r="F198" s="4" t="s">
        <v>18</v>
      </c>
      <c r="G198" s="4" t="s">
        <v>18</v>
      </c>
      <c r="H198" s="4" t="s">
        <v>741</v>
      </c>
      <c r="I198" s="4" t="s">
        <v>18</v>
      </c>
      <c r="J198" s="4" t="s">
        <v>18</v>
      </c>
      <c r="K198" s="4" t="s">
        <v>14</v>
      </c>
      <c r="L198" s="4" t="s">
        <v>107</v>
      </c>
      <c r="M198" s="4" t="s">
        <v>18</v>
      </c>
      <c r="N198" s="4" t="s">
        <v>18</v>
      </c>
      <c r="O198" s="4" t="s">
        <v>18</v>
      </c>
      <c r="P198" s="4" t="s">
        <v>742</v>
      </c>
    </row>
    <row r="199" spans="1:16" ht="28">
      <c r="A199" s="5">
        <v>40990</v>
      </c>
      <c r="B199" s="4" t="s">
        <v>354</v>
      </c>
      <c r="C199" s="4" t="s">
        <v>21</v>
      </c>
      <c r="D199" s="4">
        <v>13</v>
      </c>
      <c r="E199" s="4" t="s">
        <v>18</v>
      </c>
      <c r="F199" s="4" t="s">
        <v>18</v>
      </c>
      <c r="G199" s="4" t="s">
        <v>18</v>
      </c>
      <c r="H199" s="4" t="s">
        <v>743</v>
      </c>
      <c r="I199" s="4" t="s">
        <v>18</v>
      </c>
      <c r="J199" s="4" t="s">
        <v>18</v>
      </c>
      <c r="K199" s="4" t="s">
        <v>18</v>
      </c>
      <c r="L199" s="4" t="s">
        <v>744</v>
      </c>
      <c r="M199" s="4" t="s">
        <v>18</v>
      </c>
      <c r="N199" s="4" t="s">
        <v>18</v>
      </c>
      <c r="O199" s="4" t="s">
        <v>18</v>
      </c>
      <c r="P199" s="4" t="s">
        <v>745</v>
      </c>
    </row>
    <row r="200" spans="1:16" ht="28">
      <c r="A200" s="5">
        <v>41029</v>
      </c>
      <c r="B200" s="4" t="s">
        <v>589</v>
      </c>
      <c r="C200" s="4" t="s">
        <v>21</v>
      </c>
      <c r="D200" s="4">
        <v>103</v>
      </c>
      <c r="E200" s="4" t="s">
        <v>18</v>
      </c>
      <c r="F200" s="4" t="s">
        <v>18</v>
      </c>
      <c r="G200" s="4" t="s">
        <v>18</v>
      </c>
      <c r="H200" s="4" t="s">
        <v>746</v>
      </c>
      <c r="I200" s="4" t="s">
        <v>18</v>
      </c>
      <c r="J200" s="4" t="s">
        <v>747</v>
      </c>
      <c r="K200" s="4" t="s">
        <v>18</v>
      </c>
      <c r="L200" s="4" t="s">
        <v>18</v>
      </c>
      <c r="M200" s="4" t="s">
        <v>18</v>
      </c>
      <c r="N200" s="4" t="s">
        <v>477</v>
      </c>
      <c r="O200" s="4" t="s">
        <v>748</v>
      </c>
      <c r="P200" s="6" t="s">
        <v>749</v>
      </c>
    </row>
    <row r="201" spans="1:16" ht="42">
      <c r="A201" s="5">
        <v>41108</v>
      </c>
      <c r="B201" s="4" t="s">
        <v>73</v>
      </c>
      <c r="C201" s="4" t="s">
        <v>21</v>
      </c>
      <c r="D201" s="4">
        <v>138</v>
      </c>
      <c r="E201" s="4" t="s">
        <v>750</v>
      </c>
      <c r="F201" s="4">
        <v>23</v>
      </c>
      <c r="G201" s="4" t="s">
        <v>751</v>
      </c>
      <c r="H201" s="4" t="s">
        <v>752</v>
      </c>
      <c r="I201" s="4" t="s">
        <v>21</v>
      </c>
      <c r="J201" s="4" t="s">
        <v>753</v>
      </c>
      <c r="K201" s="4" t="s">
        <v>18</v>
      </c>
      <c r="L201" s="4" t="s">
        <v>754</v>
      </c>
      <c r="M201" s="4" t="s">
        <v>18</v>
      </c>
      <c r="N201" s="4" t="s">
        <v>755</v>
      </c>
      <c r="O201" s="4" t="s">
        <v>756</v>
      </c>
      <c r="P201" s="6" t="s">
        <v>757</v>
      </c>
    </row>
    <row r="202" spans="1:16" ht="56">
      <c r="A202" s="5">
        <v>41122</v>
      </c>
      <c r="B202" s="4" t="s">
        <v>66</v>
      </c>
      <c r="C202" s="4" t="s">
        <v>21</v>
      </c>
      <c r="D202" s="4">
        <v>39</v>
      </c>
      <c r="E202" s="4" t="s">
        <v>758</v>
      </c>
      <c r="F202" s="4" t="s">
        <v>18</v>
      </c>
      <c r="G202" s="4" t="s">
        <v>759</v>
      </c>
      <c r="H202" s="4" t="s">
        <v>760</v>
      </c>
      <c r="I202" s="4" t="s">
        <v>1</v>
      </c>
      <c r="J202" s="4" t="s">
        <v>18</v>
      </c>
      <c r="K202" s="4" t="s">
        <v>14</v>
      </c>
      <c r="L202" s="4" t="s">
        <v>761</v>
      </c>
      <c r="M202" s="4" t="s">
        <v>762</v>
      </c>
      <c r="N202" s="4" t="s">
        <v>763</v>
      </c>
      <c r="O202" s="4" t="s">
        <v>764</v>
      </c>
      <c r="P202" s="4" t="s">
        <v>765</v>
      </c>
    </row>
    <row r="203" spans="1:16" ht="28">
      <c r="A203" s="5">
        <v>41178</v>
      </c>
      <c r="B203" s="4" t="s">
        <v>60</v>
      </c>
      <c r="C203" s="4" t="s">
        <v>21</v>
      </c>
      <c r="D203" s="4">
        <v>7</v>
      </c>
      <c r="E203" s="4" t="s">
        <v>766</v>
      </c>
      <c r="F203" s="4">
        <v>40</v>
      </c>
      <c r="G203" s="4" t="s">
        <v>767</v>
      </c>
      <c r="H203" s="4" t="s">
        <v>768</v>
      </c>
      <c r="I203" s="4" t="s">
        <v>1</v>
      </c>
      <c r="J203" s="4" t="s">
        <v>18</v>
      </c>
      <c r="K203" s="4" t="s">
        <v>18</v>
      </c>
      <c r="L203" s="4" t="s">
        <v>649</v>
      </c>
      <c r="M203" s="4" t="s">
        <v>769</v>
      </c>
      <c r="N203" s="4" t="s">
        <v>18</v>
      </c>
      <c r="O203" s="4" t="s">
        <v>18</v>
      </c>
      <c r="P203" s="4" t="s">
        <v>770</v>
      </c>
    </row>
    <row r="204" spans="1:16" ht="28">
      <c r="A204" s="5">
        <v>41313</v>
      </c>
      <c r="B204" s="4" t="s">
        <v>20</v>
      </c>
      <c r="C204" s="4" t="s">
        <v>21</v>
      </c>
      <c r="D204" s="4">
        <v>52</v>
      </c>
      <c r="E204" s="4" t="s">
        <v>771</v>
      </c>
      <c r="F204" s="4" t="s">
        <v>18</v>
      </c>
      <c r="G204" s="4" t="s">
        <v>18</v>
      </c>
      <c r="H204" s="4" t="s">
        <v>772</v>
      </c>
      <c r="I204" s="4" t="s">
        <v>18</v>
      </c>
      <c r="J204" s="4" t="s">
        <v>18</v>
      </c>
      <c r="K204" s="4" t="s">
        <v>18</v>
      </c>
      <c r="L204" s="4" t="s">
        <v>107</v>
      </c>
      <c r="M204" s="4" t="s">
        <v>18</v>
      </c>
      <c r="N204" s="4" t="s">
        <v>18</v>
      </c>
      <c r="O204" s="4" t="s">
        <v>18</v>
      </c>
      <c r="P204" s="4" t="s">
        <v>773</v>
      </c>
    </row>
    <row r="205" spans="1:16">
      <c r="A205" s="5">
        <v>41383</v>
      </c>
      <c r="B205" s="4" t="s">
        <v>432</v>
      </c>
      <c r="C205" s="4" t="s">
        <v>21</v>
      </c>
      <c r="D205" s="4">
        <v>14</v>
      </c>
      <c r="E205" s="4" t="s">
        <v>1047</v>
      </c>
      <c r="F205" s="4" t="s">
        <v>18</v>
      </c>
      <c r="G205" s="4" t="s">
        <v>18</v>
      </c>
      <c r="H205" s="4" t="s">
        <v>303</v>
      </c>
      <c r="I205" s="4" t="s">
        <v>18</v>
      </c>
      <c r="J205" s="4" t="s">
        <v>18</v>
      </c>
      <c r="K205" s="4" t="s">
        <v>18</v>
      </c>
      <c r="L205" s="4" t="s">
        <v>1050</v>
      </c>
      <c r="M205" s="4" t="s">
        <v>18</v>
      </c>
      <c r="N205" s="4" t="s">
        <v>18</v>
      </c>
      <c r="O205" s="4" t="s">
        <v>18</v>
      </c>
      <c r="P205" s="4" t="s">
        <v>1053</v>
      </c>
    </row>
    <row r="206" spans="1:16">
      <c r="A206" s="5">
        <v>41395</v>
      </c>
      <c r="B206" s="4" t="s">
        <v>73</v>
      </c>
      <c r="C206" s="4" t="s">
        <v>21</v>
      </c>
      <c r="D206" s="4">
        <v>3</v>
      </c>
      <c r="E206" s="4" t="s">
        <v>18</v>
      </c>
      <c r="F206" s="4" t="s">
        <v>18</v>
      </c>
      <c r="G206" s="4" t="s">
        <v>18</v>
      </c>
      <c r="H206" s="4" t="s">
        <v>1048</v>
      </c>
      <c r="I206" s="4" t="s">
        <v>18</v>
      </c>
      <c r="J206" s="8" t="s">
        <v>180</v>
      </c>
      <c r="K206" s="4" t="s">
        <v>18</v>
      </c>
      <c r="L206" s="4" t="s">
        <v>1051</v>
      </c>
      <c r="M206" s="4" t="s">
        <v>18</v>
      </c>
      <c r="N206" s="4" t="s">
        <v>1052</v>
      </c>
      <c r="O206" s="4" t="s">
        <v>1049</v>
      </c>
      <c r="P206" s="8" t="s">
        <v>1032</v>
      </c>
    </row>
    <row r="207" spans="1:16" ht="42">
      <c r="A207" s="5">
        <v>41422</v>
      </c>
      <c r="B207" s="4" t="s">
        <v>401</v>
      </c>
      <c r="C207" s="4" t="s">
        <v>21</v>
      </c>
      <c r="D207" s="4">
        <v>23</v>
      </c>
      <c r="E207" s="4" t="s">
        <v>774</v>
      </c>
      <c r="F207" s="4" t="s">
        <v>18</v>
      </c>
      <c r="G207" s="4" t="s">
        <v>18</v>
      </c>
      <c r="H207" s="4" t="s">
        <v>775</v>
      </c>
      <c r="I207" s="4" t="s">
        <v>18</v>
      </c>
      <c r="J207" s="4" t="s">
        <v>18</v>
      </c>
      <c r="K207" s="4" t="s">
        <v>4</v>
      </c>
      <c r="L207" s="4" t="s">
        <v>776</v>
      </c>
      <c r="M207" s="4" t="s">
        <v>18</v>
      </c>
      <c r="N207" s="4" t="s">
        <v>777</v>
      </c>
      <c r="O207" s="4" t="s">
        <v>18</v>
      </c>
      <c r="P207" s="4" t="s">
        <v>778</v>
      </c>
    </row>
    <row r="208" spans="1:16" ht="42">
      <c r="A208" s="5">
        <v>41438</v>
      </c>
      <c r="B208" s="4" t="s">
        <v>36</v>
      </c>
      <c r="C208" s="4" t="s">
        <v>21</v>
      </c>
      <c r="D208" s="4">
        <v>9</v>
      </c>
      <c r="E208" s="4" t="s">
        <v>779</v>
      </c>
      <c r="F208" s="4" t="s">
        <v>18</v>
      </c>
      <c r="G208" s="4" t="s">
        <v>18</v>
      </c>
      <c r="H208" s="4" t="s">
        <v>780</v>
      </c>
      <c r="I208" s="4" t="s">
        <v>18</v>
      </c>
      <c r="J208" s="4" t="s">
        <v>781</v>
      </c>
      <c r="K208" s="4" t="s">
        <v>4</v>
      </c>
      <c r="L208" s="4" t="s">
        <v>782</v>
      </c>
      <c r="M208" s="4" t="s">
        <v>18</v>
      </c>
      <c r="N208" s="4" t="s">
        <v>783</v>
      </c>
      <c r="O208" s="4" t="s">
        <v>421</v>
      </c>
      <c r="P208" s="4" t="s">
        <v>784</v>
      </c>
    </row>
    <row r="209" spans="1:16" ht="56">
      <c r="A209" s="5">
        <v>41502</v>
      </c>
      <c r="B209" s="4" t="s">
        <v>36</v>
      </c>
      <c r="C209" s="4" t="s">
        <v>21</v>
      </c>
      <c r="D209" s="4">
        <v>120</v>
      </c>
      <c r="E209" s="4" t="s">
        <v>785</v>
      </c>
      <c r="F209" s="4">
        <v>40</v>
      </c>
      <c r="G209" s="4" t="s">
        <v>786</v>
      </c>
      <c r="H209" s="4" t="s">
        <v>787</v>
      </c>
      <c r="I209" s="4" t="s">
        <v>18</v>
      </c>
      <c r="J209" s="4" t="s">
        <v>18</v>
      </c>
      <c r="K209" s="4" t="s">
        <v>14</v>
      </c>
      <c r="L209" s="4" t="s">
        <v>788</v>
      </c>
      <c r="M209" s="4" t="s">
        <v>18</v>
      </c>
      <c r="N209" s="4" t="s">
        <v>18</v>
      </c>
      <c r="O209" s="4" t="s">
        <v>789</v>
      </c>
      <c r="P209" s="4" t="s">
        <v>790</v>
      </c>
    </row>
    <row r="210" spans="1:16" ht="42">
      <c r="A210" s="5">
        <v>41545</v>
      </c>
      <c r="B210" s="4" t="s">
        <v>229</v>
      </c>
      <c r="C210" s="4" t="s">
        <v>21</v>
      </c>
      <c r="D210" s="4">
        <v>142</v>
      </c>
      <c r="E210" s="4" t="s">
        <v>18</v>
      </c>
      <c r="F210" s="4" t="s">
        <v>18</v>
      </c>
      <c r="G210" s="4" t="s">
        <v>18</v>
      </c>
      <c r="H210" s="4" t="s">
        <v>1054</v>
      </c>
      <c r="I210" s="4" t="s">
        <v>21</v>
      </c>
      <c r="J210" s="4" t="s">
        <v>1055</v>
      </c>
      <c r="K210" s="4" t="s">
        <v>18</v>
      </c>
      <c r="L210" s="8" t="s">
        <v>1056</v>
      </c>
      <c r="M210" s="4" t="s">
        <v>18</v>
      </c>
      <c r="N210" s="4" t="s">
        <v>18</v>
      </c>
      <c r="O210" s="4" t="s">
        <v>18</v>
      </c>
      <c r="P210" s="8" t="s">
        <v>1057</v>
      </c>
    </row>
    <row r="211" spans="1:16" ht="42">
      <c r="A211" s="5">
        <v>41581</v>
      </c>
      <c r="B211" s="4" t="s">
        <v>415</v>
      </c>
      <c r="C211" s="4" t="s">
        <v>21</v>
      </c>
      <c r="D211" s="4">
        <v>9</v>
      </c>
      <c r="E211" s="4" t="s">
        <v>18</v>
      </c>
      <c r="F211" s="4" t="s">
        <v>18</v>
      </c>
      <c r="G211" s="4" t="s">
        <v>18</v>
      </c>
      <c r="H211" s="4" t="s">
        <v>791</v>
      </c>
      <c r="I211" s="4" t="s">
        <v>1</v>
      </c>
      <c r="J211" s="4" t="s">
        <v>18</v>
      </c>
      <c r="K211" s="4" t="s">
        <v>18</v>
      </c>
      <c r="L211" s="4" t="s">
        <v>792</v>
      </c>
      <c r="M211" s="4" t="s">
        <v>18</v>
      </c>
      <c r="N211" s="4" t="s">
        <v>793</v>
      </c>
      <c r="O211" s="4" t="s">
        <v>794</v>
      </c>
      <c r="P211" s="4" t="s">
        <v>795</v>
      </c>
    </row>
    <row r="212" spans="1:16" ht="98">
      <c r="A212" s="5">
        <v>41636</v>
      </c>
      <c r="B212" s="4" t="s">
        <v>390</v>
      </c>
      <c r="C212" s="4" t="s">
        <v>21</v>
      </c>
      <c r="D212" s="4">
        <v>19</v>
      </c>
      <c r="E212" s="4" t="s">
        <v>796</v>
      </c>
      <c r="F212" s="4"/>
      <c r="G212" s="4"/>
      <c r="H212" s="4" t="s">
        <v>797</v>
      </c>
      <c r="I212" s="4" t="s">
        <v>21</v>
      </c>
      <c r="J212" s="4" t="s">
        <v>18</v>
      </c>
      <c r="K212" s="4" t="s">
        <v>14</v>
      </c>
      <c r="L212" s="4" t="s">
        <v>1067</v>
      </c>
      <c r="M212" s="4" t="s">
        <v>18</v>
      </c>
      <c r="N212" s="4" t="s">
        <v>798</v>
      </c>
      <c r="O212" s="4" t="s">
        <v>799</v>
      </c>
      <c r="P212" s="4" t="s">
        <v>800</v>
      </c>
    </row>
    <row r="213" spans="1:16" ht="42">
      <c r="A213" s="5">
        <v>41731</v>
      </c>
      <c r="B213" s="4" t="s">
        <v>229</v>
      </c>
      <c r="C213" s="4" t="s">
        <v>21</v>
      </c>
      <c r="D213" s="4">
        <v>14</v>
      </c>
      <c r="E213" s="4" t="s">
        <v>18</v>
      </c>
      <c r="F213" s="4" t="s">
        <v>18</v>
      </c>
      <c r="G213" s="4" t="s">
        <v>801</v>
      </c>
      <c r="H213" s="4" t="s">
        <v>802</v>
      </c>
      <c r="I213" s="4" t="s">
        <v>18</v>
      </c>
      <c r="J213" s="4"/>
      <c r="K213" s="4" t="s">
        <v>4</v>
      </c>
      <c r="L213" s="4" t="s">
        <v>803</v>
      </c>
      <c r="M213" s="4"/>
      <c r="N213" s="4"/>
      <c r="O213" s="4" t="s">
        <v>804</v>
      </c>
      <c r="P213" s="4" t="s">
        <v>805</v>
      </c>
    </row>
    <row r="214" spans="1:16" ht="70">
      <c r="A214" s="5">
        <v>41745</v>
      </c>
      <c r="B214" s="4" t="s">
        <v>806</v>
      </c>
      <c r="C214" s="4" t="s">
        <v>1</v>
      </c>
      <c r="D214" s="4">
        <v>312</v>
      </c>
      <c r="E214" s="4" t="s">
        <v>807</v>
      </c>
      <c r="F214" s="4">
        <v>20</v>
      </c>
      <c r="G214" s="4" t="s">
        <v>808</v>
      </c>
      <c r="H214" s="4" t="s">
        <v>809</v>
      </c>
      <c r="I214" s="4" t="s">
        <v>1</v>
      </c>
      <c r="J214" s="4" t="s">
        <v>810</v>
      </c>
      <c r="K214" s="4" t="s">
        <v>4</v>
      </c>
      <c r="L214" s="4" t="s">
        <v>811</v>
      </c>
      <c r="M214" s="4" t="s">
        <v>812</v>
      </c>
      <c r="N214" s="4" t="s">
        <v>813</v>
      </c>
      <c r="O214" s="4" t="s">
        <v>814</v>
      </c>
      <c r="P214" s="4" t="s">
        <v>815</v>
      </c>
    </row>
    <row r="215" spans="1:16" ht="42">
      <c r="A215" s="5">
        <v>41761</v>
      </c>
      <c r="B215" s="4" t="s">
        <v>73</v>
      </c>
      <c r="C215" s="4" t="s">
        <v>21</v>
      </c>
      <c r="D215" s="4">
        <v>5</v>
      </c>
      <c r="E215" s="4" t="s">
        <v>18</v>
      </c>
      <c r="F215" s="4" t="s">
        <v>18</v>
      </c>
      <c r="G215" s="8" t="s">
        <v>1058</v>
      </c>
      <c r="H215" s="4" t="s">
        <v>1059</v>
      </c>
      <c r="I215" s="4" t="s">
        <v>18</v>
      </c>
      <c r="J215" s="4" t="s">
        <v>1060</v>
      </c>
      <c r="K215" s="4" t="s">
        <v>18</v>
      </c>
      <c r="L215" s="4" t="s">
        <v>1061</v>
      </c>
      <c r="M215" s="4" t="s">
        <v>1062</v>
      </c>
      <c r="N215" s="4" t="s">
        <v>1052</v>
      </c>
      <c r="O215" s="8"/>
      <c r="P215" s="4" t="s">
        <v>1032</v>
      </c>
    </row>
    <row r="216" spans="1:16" ht="28">
      <c r="A216" s="5">
        <v>41774</v>
      </c>
      <c r="B216" s="4" t="s">
        <v>20</v>
      </c>
      <c r="C216" s="4" t="s">
        <v>21</v>
      </c>
      <c r="D216" s="4">
        <v>79</v>
      </c>
      <c r="E216" s="4" t="s">
        <v>816</v>
      </c>
      <c r="F216" s="4" t="s">
        <v>18</v>
      </c>
      <c r="G216" s="4" t="s">
        <v>18</v>
      </c>
      <c r="H216" s="4" t="s">
        <v>188</v>
      </c>
      <c r="I216" s="4" t="s">
        <v>21</v>
      </c>
      <c r="J216" s="4" t="s">
        <v>817</v>
      </c>
      <c r="K216" s="4" t="s">
        <v>18</v>
      </c>
      <c r="L216" s="4" t="s">
        <v>107</v>
      </c>
      <c r="M216" s="4" t="s">
        <v>818</v>
      </c>
      <c r="N216" s="4" t="s">
        <v>819</v>
      </c>
      <c r="O216" s="4" t="s">
        <v>794</v>
      </c>
      <c r="P216" s="4" t="s">
        <v>820</v>
      </c>
    </row>
    <row r="217" spans="1:16" ht="70">
      <c r="A217" s="5">
        <v>41854</v>
      </c>
      <c r="B217" s="4" t="s">
        <v>390</v>
      </c>
      <c r="C217" s="4" t="s">
        <v>21</v>
      </c>
      <c r="D217" s="4">
        <v>11</v>
      </c>
      <c r="E217" s="4" t="s">
        <v>821</v>
      </c>
      <c r="F217" s="4" t="s">
        <v>822</v>
      </c>
      <c r="G217" s="4" t="s">
        <v>823</v>
      </c>
      <c r="H217" s="4" t="s">
        <v>824</v>
      </c>
      <c r="I217" s="4" t="s">
        <v>21</v>
      </c>
      <c r="J217" s="4" t="s">
        <v>825</v>
      </c>
      <c r="K217" s="4" t="s">
        <v>4</v>
      </c>
      <c r="L217" s="4" t="s">
        <v>1068</v>
      </c>
      <c r="M217" s="4" t="s">
        <v>18</v>
      </c>
      <c r="N217" s="4" t="s">
        <v>826</v>
      </c>
      <c r="O217" s="4" t="s">
        <v>827</v>
      </c>
      <c r="P217" s="4" t="s">
        <v>828</v>
      </c>
    </row>
    <row r="218" spans="1:16" ht="70">
      <c r="A218" s="5">
        <v>41855</v>
      </c>
      <c r="B218" s="4" t="s">
        <v>20</v>
      </c>
      <c r="C218" s="4" t="s">
        <v>21</v>
      </c>
      <c r="D218" s="4">
        <v>172</v>
      </c>
      <c r="E218" s="4" t="s">
        <v>829</v>
      </c>
      <c r="F218" s="4">
        <v>21</v>
      </c>
      <c r="G218" s="4" t="s">
        <v>830</v>
      </c>
      <c r="H218" s="4" t="s">
        <v>831</v>
      </c>
      <c r="I218" s="4" t="s">
        <v>21</v>
      </c>
      <c r="J218" s="4" t="s">
        <v>643</v>
      </c>
      <c r="K218" s="4" t="s">
        <v>4</v>
      </c>
      <c r="L218" s="4" t="s">
        <v>832</v>
      </c>
      <c r="M218" s="4" t="s">
        <v>833</v>
      </c>
      <c r="N218" s="4" t="s">
        <v>18</v>
      </c>
      <c r="O218" s="4" t="s">
        <v>834</v>
      </c>
      <c r="P218" s="4" t="s">
        <v>835</v>
      </c>
    </row>
    <row r="219" spans="1:16" ht="70">
      <c r="A219" s="5">
        <v>41868</v>
      </c>
      <c r="B219" s="4" t="s">
        <v>60</v>
      </c>
      <c r="C219" s="4" t="s">
        <v>21</v>
      </c>
      <c r="D219" s="4">
        <v>2</v>
      </c>
      <c r="E219" s="4" t="s">
        <v>18</v>
      </c>
      <c r="F219" s="4" t="s">
        <v>18</v>
      </c>
      <c r="G219" s="4" t="s">
        <v>836</v>
      </c>
      <c r="H219" s="4" t="s">
        <v>837</v>
      </c>
      <c r="I219" s="4" t="s">
        <v>18</v>
      </c>
      <c r="J219" s="4" t="s">
        <v>690</v>
      </c>
      <c r="K219" s="4" t="s">
        <v>14</v>
      </c>
      <c r="L219" s="4" t="s">
        <v>838</v>
      </c>
      <c r="M219" s="4" t="s">
        <v>18</v>
      </c>
      <c r="N219" s="4" t="s">
        <v>839</v>
      </c>
      <c r="O219" s="4" t="s">
        <v>840</v>
      </c>
      <c r="P219" s="4" t="s">
        <v>841</v>
      </c>
    </row>
    <row r="220" spans="1:16" ht="28">
      <c r="A220" s="5">
        <v>41872</v>
      </c>
      <c r="B220" s="4" t="s">
        <v>224</v>
      </c>
      <c r="C220" s="4" t="s">
        <v>21</v>
      </c>
      <c r="D220" s="4">
        <v>40</v>
      </c>
      <c r="E220" s="4" t="s">
        <v>18</v>
      </c>
      <c r="F220" s="4" t="s">
        <v>18</v>
      </c>
      <c r="G220" s="4" t="s">
        <v>18</v>
      </c>
      <c r="H220" s="4" t="s">
        <v>303</v>
      </c>
      <c r="I220" s="4" t="s">
        <v>18</v>
      </c>
      <c r="J220" s="4" t="s">
        <v>1063</v>
      </c>
      <c r="K220" s="4" t="s">
        <v>4</v>
      </c>
      <c r="L220" s="4" t="s">
        <v>1064</v>
      </c>
      <c r="M220" s="4" t="s">
        <v>18</v>
      </c>
      <c r="N220" s="4" t="s">
        <v>18</v>
      </c>
      <c r="O220" s="4" t="s">
        <v>18</v>
      </c>
      <c r="P220" s="4" t="s">
        <v>1065</v>
      </c>
    </row>
    <row r="221" spans="1:16" ht="140">
      <c r="A221" s="5">
        <v>41896</v>
      </c>
      <c r="B221" s="4" t="s">
        <v>36</v>
      </c>
      <c r="C221" s="4" t="s">
        <v>21</v>
      </c>
      <c r="D221" s="4">
        <v>9</v>
      </c>
      <c r="E221" s="4" t="s">
        <v>842</v>
      </c>
      <c r="F221" s="4">
        <v>30</v>
      </c>
      <c r="G221" s="4" t="s">
        <v>843</v>
      </c>
      <c r="H221" s="4" t="s">
        <v>844</v>
      </c>
      <c r="I221" s="4" t="s">
        <v>18</v>
      </c>
      <c r="J221" s="4" t="s">
        <v>845</v>
      </c>
      <c r="K221" s="4" t="s">
        <v>18</v>
      </c>
      <c r="L221" s="4" t="s">
        <v>846</v>
      </c>
      <c r="M221" s="4" t="s">
        <v>18</v>
      </c>
      <c r="N221" s="4" t="s">
        <v>847</v>
      </c>
      <c r="O221" s="4" t="s">
        <v>848</v>
      </c>
      <c r="P221" s="4" t="s">
        <v>849</v>
      </c>
    </row>
    <row r="222" spans="1:16" ht="42">
      <c r="A222" s="5">
        <v>41919</v>
      </c>
      <c r="B222" s="4" t="s">
        <v>60</v>
      </c>
      <c r="C222" s="4" t="s">
        <v>21</v>
      </c>
      <c r="D222" s="4">
        <v>43</v>
      </c>
      <c r="E222" s="4" t="s">
        <v>850</v>
      </c>
      <c r="F222" s="4" t="s">
        <v>18</v>
      </c>
      <c r="G222" s="4" t="s">
        <v>18</v>
      </c>
      <c r="H222" s="4" t="s">
        <v>851</v>
      </c>
      <c r="I222" s="12" t="s">
        <v>18</v>
      </c>
      <c r="J222" s="4" t="s">
        <v>18</v>
      </c>
      <c r="K222" s="4" t="s">
        <v>4</v>
      </c>
      <c r="L222" s="4" t="s">
        <v>852</v>
      </c>
      <c r="M222" s="4" t="s">
        <v>853</v>
      </c>
      <c r="N222" s="4" t="s">
        <v>854</v>
      </c>
      <c r="O222" s="4" t="s">
        <v>18</v>
      </c>
      <c r="P222" s="4" t="s">
        <v>855</v>
      </c>
    </row>
    <row r="223" spans="1:16">
      <c r="A223" s="5">
        <v>41899</v>
      </c>
      <c r="B223" s="4" t="s">
        <v>73</v>
      </c>
      <c r="C223" s="4" t="s">
        <v>21</v>
      </c>
      <c r="D223" s="4">
        <v>10</v>
      </c>
      <c r="E223" s="4" t="s">
        <v>18</v>
      </c>
      <c r="F223" s="4" t="s">
        <v>18</v>
      </c>
      <c r="G223" s="4" t="s">
        <v>18</v>
      </c>
      <c r="H223" s="4" t="s">
        <v>18</v>
      </c>
      <c r="I223" s="4" t="s">
        <v>18</v>
      </c>
      <c r="J223" s="4" t="s">
        <v>18</v>
      </c>
      <c r="K223" s="4" t="s">
        <v>18</v>
      </c>
      <c r="L223" s="8" t="s">
        <v>92</v>
      </c>
      <c r="M223" s="4" t="s">
        <v>18</v>
      </c>
      <c r="N223" s="4" t="s">
        <v>18</v>
      </c>
      <c r="O223" s="4" t="s">
        <v>18</v>
      </c>
      <c r="P223" s="8" t="s">
        <v>1066</v>
      </c>
    </row>
    <row r="224" spans="1:16" ht="42">
      <c r="A224" s="5">
        <v>41985</v>
      </c>
      <c r="B224" s="4" t="s">
        <v>28</v>
      </c>
      <c r="C224" s="4" t="s">
        <v>21</v>
      </c>
      <c r="D224" s="4">
        <v>168</v>
      </c>
      <c r="E224" s="4" t="s">
        <v>856</v>
      </c>
      <c r="F224" s="4" t="s">
        <v>18</v>
      </c>
      <c r="G224" s="4" t="s">
        <v>18</v>
      </c>
      <c r="H224" s="4" t="s">
        <v>857</v>
      </c>
      <c r="I224" s="4" t="s">
        <v>18</v>
      </c>
      <c r="J224" s="4" t="s">
        <v>84</v>
      </c>
      <c r="K224" s="4" t="s">
        <v>858</v>
      </c>
      <c r="L224" s="4" t="s">
        <v>92</v>
      </c>
      <c r="M224" s="4" t="s">
        <v>18</v>
      </c>
      <c r="N224" s="4" t="s">
        <v>859</v>
      </c>
      <c r="O224" s="4" t="s">
        <v>18</v>
      </c>
      <c r="P224" s="4" t="s">
        <v>860</v>
      </c>
    </row>
    <row r="225" spans="1:16" ht="168">
      <c r="A225" s="5">
        <v>42001</v>
      </c>
      <c r="B225" s="4" t="s">
        <v>1143</v>
      </c>
      <c r="C225" s="4" t="s">
        <v>1</v>
      </c>
      <c r="D225" s="4">
        <v>30</v>
      </c>
      <c r="E225" s="4" t="s">
        <v>861</v>
      </c>
      <c r="F225" s="4" t="s">
        <v>18</v>
      </c>
      <c r="G225" s="4" t="s">
        <v>862</v>
      </c>
      <c r="H225" s="4" t="s">
        <v>863</v>
      </c>
      <c r="I225" s="4" t="s">
        <v>18</v>
      </c>
      <c r="J225" s="4" t="s">
        <v>864</v>
      </c>
      <c r="K225" s="4" t="s">
        <v>18</v>
      </c>
      <c r="L225" s="4" t="s">
        <v>865</v>
      </c>
      <c r="M225" s="4" t="s">
        <v>866</v>
      </c>
      <c r="N225" s="4" t="s">
        <v>867</v>
      </c>
      <c r="O225" s="4" t="s">
        <v>868</v>
      </c>
      <c r="P225" s="4" t="s">
        <v>869</v>
      </c>
    </row>
    <row r="226" spans="1:16">
      <c r="A226" s="13">
        <v>42007</v>
      </c>
      <c r="B226" s="14" t="s">
        <v>1071</v>
      </c>
      <c r="C226" s="4" t="s">
        <v>21</v>
      </c>
      <c r="D226" s="15">
        <v>12</v>
      </c>
      <c r="E226" s="14" t="s">
        <v>18</v>
      </c>
      <c r="F226" s="14" t="s">
        <v>18</v>
      </c>
      <c r="G226" s="14" t="s">
        <v>18</v>
      </c>
      <c r="H226" s="14" t="s">
        <v>303</v>
      </c>
      <c r="I226" s="14" t="s">
        <v>18</v>
      </c>
      <c r="J226" s="14" t="s">
        <v>18</v>
      </c>
      <c r="K226" s="14" t="s">
        <v>18</v>
      </c>
      <c r="L226" s="15" t="s">
        <v>1098</v>
      </c>
      <c r="M226" s="14" t="s">
        <v>18</v>
      </c>
      <c r="N226" s="14" t="s">
        <v>18</v>
      </c>
      <c r="O226" s="14" t="s">
        <v>18</v>
      </c>
      <c r="P226" s="14" t="s">
        <v>1117</v>
      </c>
    </row>
    <row r="227" spans="1:16" ht="70">
      <c r="A227" s="16">
        <v>42012</v>
      </c>
      <c r="B227" s="15" t="s">
        <v>1072</v>
      </c>
      <c r="C227" s="4" t="s">
        <v>21</v>
      </c>
      <c r="D227" s="15">
        <v>3</v>
      </c>
      <c r="E227" s="15" t="s">
        <v>1074</v>
      </c>
      <c r="F227" s="15">
        <v>8</v>
      </c>
      <c r="G227" s="15" t="s">
        <v>1080</v>
      </c>
      <c r="H227" s="15" t="s">
        <v>188</v>
      </c>
      <c r="I227" s="15" t="s">
        <v>1</v>
      </c>
      <c r="J227" s="15" t="s">
        <v>1095</v>
      </c>
      <c r="K227" s="15" t="s">
        <v>4</v>
      </c>
      <c r="L227" s="15" t="s">
        <v>1099</v>
      </c>
      <c r="M227" s="15" t="s">
        <v>1100</v>
      </c>
      <c r="N227" s="15"/>
      <c r="O227" s="14" t="s">
        <v>18</v>
      </c>
      <c r="P227" s="15" t="s">
        <v>1118</v>
      </c>
    </row>
    <row r="228" spans="1:16" ht="28">
      <c r="A228" s="16">
        <v>42027</v>
      </c>
      <c r="B228" s="15" t="s">
        <v>390</v>
      </c>
      <c r="C228" s="4" t="s">
        <v>21</v>
      </c>
      <c r="D228" s="15">
        <v>2</v>
      </c>
      <c r="E228" s="15" t="s">
        <v>1075</v>
      </c>
      <c r="F228" s="14" t="s">
        <v>18</v>
      </c>
      <c r="G228" s="14" t="s">
        <v>18</v>
      </c>
      <c r="H228" s="15" t="s">
        <v>1083</v>
      </c>
      <c r="I228" s="15" t="s">
        <v>18</v>
      </c>
      <c r="J228" s="14" t="s">
        <v>18</v>
      </c>
      <c r="K228" s="15" t="s">
        <v>14</v>
      </c>
      <c r="L228" s="15" t="s">
        <v>1101</v>
      </c>
      <c r="M228" s="15" t="s">
        <v>18</v>
      </c>
      <c r="N228" s="15" t="s">
        <v>1102</v>
      </c>
      <c r="O228" s="14" t="s">
        <v>18</v>
      </c>
      <c r="P228" s="15" t="s">
        <v>1119</v>
      </c>
    </row>
    <row r="229" spans="1:16" ht="56">
      <c r="A229" s="16">
        <v>42048</v>
      </c>
      <c r="B229" s="15" t="s">
        <v>20</v>
      </c>
      <c r="C229" s="4" t="s">
        <v>21</v>
      </c>
      <c r="D229" s="15">
        <v>7</v>
      </c>
      <c r="E229" s="15" t="s">
        <v>18</v>
      </c>
      <c r="F229" s="14" t="s">
        <v>18</v>
      </c>
      <c r="G229" s="14" t="s">
        <v>18</v>
      </c>
      <c r="H229" s="15" t="s">
        <v>1084</v>
      </c>
      <c r="I229" s="15" t="s">
        <v>21</v>
      </c>
      <c r="J229" s="14" t="s">
        <v>18</v>
      </c>
      <c r="K229" s="15" t="s">
        <v>18</v>
      </c>
      <c r="L229" s="15" t="s">
        <v>930</v>
      </c>
      <c r="M229" s="15" t="s">
        <v>18</v>
      </c>
      <c r="N229" s="15" t="s">
        <v>1103</v>
      </c>
      <c r="O229" s="15" t="s">
        <v>1090</v>
      </c>
      <c r="P229" s="15" t="s">
        <v>1120</v>
      </c>
    </row>
    <row r="230" spans="1:16" ht="56">
      <c r="A230" s="16">
        <v>42057</v>
      </c>
      <c r="B230" s="15" t="s">
        <v>20</v>
      </c>
      <c r="C230" s="4" t="s">
        <v>21</v>
      </c>
      <c r="D230" s="15">
        <v>100</v>
      </c>
      <c r="E230" s="15" t="s">
        <v>1076</v>
      </c>
      <c r="F230" s="14" t="s">
        <v>18</v>
      </c>
      <c r="G230" s="14" t="s">
        <v>18</v>
      </c>
      <c r="H230" s="15" t="s">
        <v>1085</v>
      </c>
      <c r="I230" s="15" t="s">
        <v>21</v>
      </c>
      <c r="J230" s="14" t="s">
        <v>18</v>
      </c>
      <c r="K230" s="15" t="s">
        <v>4</v>
      </c>
      <c r="L230" s="15" t="s">
        <v>832</v>
      </c>
      <c r="M230" s="15" t="s">
        <v>18</v>
      </c>
      <c r="N230" s="15" t="s">
        <v>1104</v>
      </c>
      <c r="O230" s="15" t="s">
        <v>1091</v>
      </c>
      <c r="P230" s="15" t="s">
        <v>1121</v>
      </c>
    </row>
    <row r="231" spans="1:16" ht="28">
      <c r="A231" s="16">
        <v>42058</v>
      </c>
      <c r="B231" s="15" t="s">
        <v>60</v>
      </c>
      <c r="C231" s="4" t="s">
        <v>21</v>
      </c>
      <c r="D231" s="15">
        <v>5</v>
      </c>
      <c r="E231" s="15" t="s">
        <v>18</v>
      </c>
      <c r="F231" s="14" t="s">
        <v>18</v>
      </c>
      <c r="G231" s="14" t="s">
        <v>18</v>
      </c>
      <c r="H231" s="15" t="s">
        <v>1086</v>
      </c>
      <c r="I231" s="15" t="s">
        <v>18</v>
      </c>
      <c r="J231" s="14" t="s">
        <v>18</v>
      </c>
      <c r="K231" s="15" t="s">
        <v>18</v>
      </c>
      <c r="L231" s="15" t="s">
        <v>18</v>
      </c>
      <c r="M231" s="15" t="s">
        <v>18</v>
      </c>
      <c r="N231" s="15" t="s">
        <v>1105</v>
      </c>
      <c r="O231" s="4" t="s">
        <v>18</v>
      </c>
      <c r="P231" s="15" t="s">
        <v>1122</v>
      </c>
    </row>
    <row r="232" spans="1:16" ht="112">
      <c r="A232" s="16">
        <v>42076</v>
      </c>
      <c r="B232" s="15" t="s">
        <v>354</v>
      </c>
      <c r="C232" s="4" t="s">
        <v>21</v>
      </c>
      <c r="D232" s="15">
        <v>231</v>
      </c>
      <c r="E232" s="15" t="s">
        <v>1077</v>
      </c>
      <c r="F232" s="14" t="s">
        <v>18</v>
      </c>
      <c r="G232" s="15" t="s">
        <v>1081</v>
      </c>
      <c r="H232" s="15" t="s">
        <v>1087</v>
      </c>
      <c r="I232" s="15" t="s">
        <v>21</v>
      </c>
      <c r="J232" s="15" t="s">
        <v>523</v>
      </c>
      <c r="K232" s="15" t="s">
        <v>14</v>
      </c>
      <c r="L232" s="15" t="s">
        <v>1106</v>
      </c>
      <c r="M232" s="15" t="s">
        <v>80</v>
      </c>
      <c r="N232" s="15" t="s">
        <v>1107</v>
      </c>
      <c r="O232" s="15" t="s">
        <v>1092</v>
      </c>
      <c r="P232" s="15" t="s">
        <v>1123</v>
      </c>
    </row>
    <row r="233" spans="1:16" ht="28">
      <c r="A233" s="16">
        <v>42096</v>
      </c>
      <c r="B233" s="15" t="s">
        <v>20</v>
      </c>
      <c r="C233" s="4" t="s">
        <v>21</v>
      </c>
      <c r="D233" s="15">
        <v>15</v>
      </c>
      <c r="E233" s="15" t="s">
        <v>18</v>
      </c>
      <c r="F233" s="14" t="s">
        <v>18</v>
      </c>
      <c r="G233" s="14" t="s">
        <v>18</v>
      </c>
      <c r="H233" s="15" t="s">
        <v>772</v>
      </c>
      <c r="I233" s="15" t="s">
        <v>18</v>
      </c>
      <c r="J233" s="15" t="s">
        <v>1096</v>
      </c>
      <c r="K233" s="15" t="s">
        <v>18</v>
      </c>
      <c r="L233" s="15" t="s">
        <v>107</v>
      </c>
      <c r="M233" s="15" t="s">
        <v>18</v>
      </c>
      <c r="N233" s="15" t="s">
        <v>18</v>
      </c>
      <c r="O233" s="4" t="s">
        <v>18</v>
      </c>
      <c r="P233" s="15" t="s">
        <v>1124</v>
      </c>
    </row>
    <row r="234" spans="1:16" ht="70">
      <c r="A234" s="16">
        <v>42096</v>
      </c>
      <c r="B234" s="15" t="s">
        <v>20</v>
      </c>
      <c r="C234" s="4" t="s">
        <v>21</v>
      </c>
      <c r="D234" s="15">
        <v>14</v>
      </c>
      <c r="E234" s="15" t="s">
        <v>18</v>
      </c>
      <c r="F234" s="14" t="s">
        <v>18</v>
      </c>
      <c r="G234" s="14" t="s">
        <v>18</v>
      </c>
      <c r="H234" s="15" t="s">
        <v>772</v>
      </c>
      <c r="I234" s="15" t="s">
        <v>18</v>
      </c>
      <c r="J234" s="15" t="s">
        <v>18</v>
      </c>
      <c r="K234" s="15" t="s">
        <v>4</v>
      </c>
      <c r="L234" s="15" t="s">
        <v>1108</v>
      </c>
      <c r="M234" s="15" t="s">
        <v>18</v>
      </c>
      <c r="N234" s="15" t="s">
        <v>1109</v>
      </c>
      <c r="O234" s="4" t="s">
        <v>18</v>
      </c>
      <c r="P234" s="15" t="s">
        <v>1125</v>
      </c>
    </row>
    <row r="235" spans="1:16" ht="42">
      <c r="A235" s="16">
        <v>42150</v>
      </c>
      <c r="B235" s="15" t="s">
        <v>1073</v>
      </c>
      <c r="C235" s="4" t="s">
        <v>21</v>
      </c>
      <c r="D235" s="15">
        <v>10</v>
      </c>
      <c r="E235" s="15" t="s">
        <v>18</v>
      </c>
      <c r="F235" s="14" t="s">
        <v>18</v>
      </c>
      <c r="G235" s="14" t="s">
        <v>18</v>
      </c>
      <c r="H235" s="15" t="s">
        <v>1088</v>
      </c>
      <c r="I235" s="15" t="s">
        <v>21</v>
      </c>
      <c r="J235" s="15" t="s">
        <v>18</v>
      </c>
      <c r="K235" s="15" t="s">
        <v>18</v>
      </c>
      <c r="L235" s="15" t="s">
        <v>1110</v>
      </c>
      <c r="M235" s="15" t="s">
        <v>18</v>
      </c>
      <c r="N235" s="15" t="s">
        <v>1111</v>
      </c>
      <c r="O235" s="15" t="s">
        <v>1093</v>
      </c>
      <c r="P235" s="15" t="s">
        <v>1126</v>
      </c>
    </row>
    <row r="236" spans="1:16" ht="126">
      <c r="A236" s="16">
        <v>42156</v>
      </c>
      <c r="B236" s="15" t="s">
        <v>66</v>
      </c>
      <c r="C236" s="4" t="s">
        <v>21</v>
      </c>
      <c r="D236" s="15">
        <v>442</v>
      </c>
      <c r="E236" s="15" t="s">
        <v>1078</v>
      </c>
      <c r="F236" s="15">
        <f>2015-1993</f>
        <v>22</v>
      </c>
      <c r="G236" s="15" t="s">
        <v>1082</v>
      </c>
      <c r="H236" s="15" t="s">
        <v>1089</v>
      </c>
      <c r="I236" s="15" t="s">
        <v>1</v>
      </c>
      <c r="J236" s="15" t="s">
        <v>1097</v>
      </c>
      <c r="K236" s="15" t="s">
        <v>14</v>
      </c>
      <c r="L236" s="15" t="s">
        <v>889</v>
      </c>
      <c r="M236" s="15" t="s">
        <v>1112</v>
      </c>
      <c r="N236" s="15" t="s">
        <v>1113</v>
      </c>
      <c r="O236" s="15" t="s">
        <v>1094</v>
      </c>
      <c r="P236" s="15" t="s">
        <v>1127</v>
      </c>
    </row>
    <row r="237" spans="1:16" ht="28">
      <c r="A237" s="16">
        <v>42166</v>
      </c>
      <c r="B237" s="15" t="s">
        <v>60</v>
      </c>
      <c r="C237" s="4" t="s">
        <v>21</v>
      </c>
      <c r="D237" s="15">
        <v>22</v>
      </c>
      <c r="E237" s="15" t="s">
        <v>1079</v>
      </c>
      <c r="F237" s="4" t="s">
        <v>18</v>
      </c>
      <c r="G237" s="4" t="s">
        <v>18</v>
      </c>
      <c r="H237" s="15" t="s">
        <v>280</v>
      </c>
      <c r="I237" s="15" t="s">
        <v>18</v>
      </c>
      <c r="J237" s="15" t="s">
        <v>18</v>
      </c>
      <c r="K237" s="15" t="s">
        <v>18</v>
      </c>
      <c r="L237" s="15" t="s">
        <v>1114</v>
      </c>
      <c r="M237" s="15" t="s">
        <v>18</v>
      </c>
      <c r="N237" s="15" t="s">
        <v>1115</v>
      </c>
      <c r="O237" s="15" t="s">
        <v>18</v>
      </c>
      <c r="P237" s="15" t="s">
        <v>1128</v>
      </c>
    </row>
    <row r="238" spans="1:16">
      <c r="A238" s="16">
        <v>42166</v>
      </c>
      <c r="B238" s="15" t="s">
        <v>20</v>
      </c>
      <c r="C238" s="4" t="s">
        <v>21</v>
      </c>
      <c r="D238" s="15">
        <v>26</v>
      </c>
      <c r="E238" s="15" t="s">
        <v>18</v>
      </c>
      <c r="F238" s="4" t="s">
        <v>18</v>
      </c>
      <c r="G238" s="4" t="s">
        <v>18</v>
      </c>
      <c r="H238" s="15" t="s">
        <v>280</v>
      </c>
      <c r="I238" s="15" t="s">
        <v>18</v>
      </c>
      <c r="J238" s="15" t="s">
        <v>18</v>
      </c>
      <c r="K238" s="15" t="s">
        <v>18</v>
      </c>
      <c r="L238" s="15" t="s">
        <v>107</v>
      </c>
      <c r="M238" s="15" t="s">
        <v>18</v>
      </c>
      <c r="N238" s="15" t="s">
        <v>1116</v>
      </c>
      <c r="O238" s="15" t="s">
        <v>18</v>
      </c>
      <c r="P238" s="15" t="s">
        <v>1129</v>
      </c>
    </row>
    <row r="239" spans="1:16">
      <c r="A239" s="13"/>
      <c r="B239" s="14"/>
      <c r="C239" s="4">
        <f>COUNTIF(Table1[Developing country (Y/N)],"Y")</f>
        <v>224</v>
      </c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</row>
  </sheetData>
  <hyperlinks>
    <hyperlink ref="O11" r:id="rId1" display="http://articles.cnn.com/2001-05-04/world/congo.ferry_1_sunken-ferry-goma-in-eastern-congo-rwandan?_s=PM:WORLD"/>
    <hyperlink ref="P16" r:id="rId2" display="http://news.bbc.co.uk/2/hi/south_asia/1967551.stm; number of fatalities from World Travel Watch 2002"/>
    <hyperlink ref="P20" r:id="rId3"/>
    <hyperlink ref="P59" r:id="rId4" display="http://news.bbc.co.uk/2/hi/south_asia/3739597.stm"/>
    <hyperlink ref="P73" r:id="rId5" display="http://news.bbc.co.uk/2/hi/south_asia/4405908.stm"/>
    <hyperlink ref="P8" r:id="rId6" display="http://www.adriaticandaegeanferries.com/agapitoslines/goleng.htmlhttp://www.greekislandhopping.com/Updates/updatepages/u_disaster.html"/>
    <hyperlink ref="P200" r:id="rId7" display="http://www.bbc.com/news/world-asia-india-17904139"/>
    <hyperlink ref="P167" r:id="rId8"/>
  </hyperlinks>
  <pageMargins left="0.75" right="0.75" top="1" bottom="1" header="0.5" footer="0.5"/>
  <pageSetup orientation="portrait" horizontalDpi="4294967292" verticalDpi="4294967292"/>
  <tableParts count="1">
    <tablePart r:id="rId9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3" workbookViewId="0">
      <selection activeCell="J1" sqref="J1:L5"/>
    </sheetView>
  </sheetViews>
  <sheetFormatPr baseColWidth="10" defaultRowHeight="15" x14ac:dyDescent="0"/>
  <cols>
    <col min="1" max="1" width="22.33203125" customWidth="1"/>
    <col min="2" max="2" width="5.33203125" customWidth="1"/>
    <col min="3" max="3" width="39.83203125" customWidth="1"/>
    <col min="4" max="4" width="6.1640625" customWidth="1"/>
    <col min="5" max="5" width="24.5" customWidth="1"/>
    <col min="6" max="6" width="19" customWidth="1"/>
    <col min="7" max="7" width="22" customWidth="1"/>
    <col min="8" max="8" width="28.6640625" customWidth="1"/>
    <col min="10" max="10" width="18.33203125" customWidth="1"/>
  </cols>
  <sheetData>
    <row r="1" spans="1:12">
      <c r="A1" s="43" t="s">
        <v>1132</v>
      </c>
      <c r="B1" s="44"/>
      <c r="C1" s="45" t="s">
        <v>1133</v>
      </c>
      <c r="D1" s="43"/>
      <c r="E1" s="46" t="s">
        <v>1137</v>
      </c>
      <c r="F1" s="47"/>
      <c r="G1" s="47" t="s">
        <v>1141</v>
      </c>
      <c r="H1" s="47"/>
      <c r="K1" t="s">
        <v>1135</v>
      </c>
      <c r="L1" t="s">
        <v>1150</v>
      </c>
    </row>
    <row r="2" spans="1:12">
      <c r="A2" s="43"/>
      <c r="B2" s="44"/>
      <c r="C2" s="45"/>
      <c r="D2" s="43"/>
      <c r="E2" s="1" t="s">
        <v>1134</v>
      </c>
      <c r="F2" s="1" t="s">
        <v>1135</v>
      </c>
      <c r="G2" s="1" t="s">
        <v>1134</v>
      </c>
      <c r="H2" s="1" t="s">
        <v>1138</v>
      </c>
      <c r="J2" s="25" t="s">
        <v>1139</v>
      </c>
      <c r="K2">
        <f>COUNTIF(Table1[Developing country (Y/N)],"Y")</f>
        <v>224</v>
      </c>
    </row>
    <row r="3" spans="1:12">
      <c r="A3" s="22" t="s">
        <v>1146</v>
      </c>
      <c r="B3" s="23"/>
      <c r="C3" s="22" t="s">
        <v>1131</v>
      </c>
      <c r="D3" s="23"/>
      <c r="E3" s="20" t="s">
        <v>20</v>
      </c>
      <c r="F3" s="21">
        <v>51</v>
      </c>
      <c r="G3" s="20" t="s">
        <v>20</v>
      </c>
      <c r="H3" s="21">
        <v>5117</v>
      </c>
      <c r="J3" t="s">
        <v>1140</v>
      </c>
      <c r="K3">
        <f>B53-K2</f>
        <v>13</v>
      </c>
    </row>
    <row r="4" spans="1:12">
      <c r="A4" s="26" t="s">
        <v>1144</v>
      </c>
      <c r="B4" s="28" t="s">
        <v>1130</v>
      </c>
      <c r="C4" s="26" t="s">
        <v>1144</v>
      </c>
      <c r="D4" s="28" t="s">
        <v>1130</v>
      </c>
      <c r="E4" s="20" t="s">
        <v>60</v>
      </c>
      <c r="F4" s="21">
        <v>36</v>
      </c>
      <c r="G4" s="20" t="s">
        <v>60</v>
      </c>
      <c r="H4" s="21">
        <v>2281</v>
      </c>
      <c r="J4" t="s">
        <v>1148</v>
      </c>
      <c r="K4">
        <v>233</v>
      </c>
      <c r="L4">
        <f>D53-L5</f>
        <v>20650</v>
      </c>
    </row>
    <row r="5" spans="1:12">
      <c r="A5" s="27" t="s">
        <v>359</v>
      </c>
      <c r="B5" s="29">
        <v>1</v>
      </c>
      <c r="C5" s="27" t="s">
        <v>359</v>
      </c>
      <c r="D5" s="29">
        <v>4</v>
      </c>
      <c r="E5" s="20" t="s">
        <v>36</v>
      </c>
      <c r="F5" s="21">
        <v>21</v>
      </c>
      <c r="G5" s="20" t="s">
        <v>73</v>
      </c>
      <c r="H5" s="21">
        <v>1937</v>
      </c>
      <c r="J5" t="s">
        <v>1149</v>
      </c>
      <c r="K5">
        <v>4</v>
      </c>
      <c r="L5">
        <v>205</v>
      </c>
    </row>
    <row r="6" spans="1:12">
      <c r="A6" s="27" t="s">
        <v>281</v>
      </c>
      <c r="B6" s="29">
        <v>1</v>
      </c>
      <c r="C6" s="27" t="s">
        <v>281</v>
      </c>
      <c r="D6" s="29">
        <v>87</v>
      </c>
      <c r="E6" s="20" t="s">
        <v>66</v>
      </c>
      <c r="F6" s="21">
        <v>17</v>
      </c>
      <c r="G6" s="20" t="s">
        <v>51</v>
      </c>
      <c r="H6" s="21">
        <v>1863</v>
      </c>
    </row>
    <row r="7" spans="1:12">
      <c r="A7" s="27" t="s">
        <v>20</v>
      </c>
      <c r="B7" s="29">
        <v>51</v>
      </c>
      <c r="C7" s="27" t="s">
        <v>20</v>
      </c>
      <c r="D7" s="29">
        <v>5117</v>
      </c>
      <c r="E7" s="20" t="s">
        <v>28</v>
      </c>
      <c r="F7" s="21">
        <v>13</v>
      </c>
      <c r="G7" s="20" t="s">
        <v>36</v>
      </c>
      <c r="H7" s="21">
        <v>1623</v>
      </c>
    </row>
    <row r="8" spans="1:12">
      <c r="A8" s="27" t="s">
        <v>432</v>
      </c>
      <c r="B8" s="29">
        <v>4</v>
      </c>
      <c r="C8" s="27" t="s">
        <v>432</v>
      </c>
      <c r="D8" s="29">
        <v>159</v>
      </c>
      <c r="E8" s="24" t="s">
        <v>1136</v>
      </c>
      <c r="F8">
        <f>B54-(SUM(F3:F7))</f>
        <v>-138</v>
      </c>
      <c r="G8" s="20" t="s">
        <v>1136</v>
      </c>
      <c r="H8" s="21">
        <f>D53-(SUM(H3:H7))</f>
        <v>8034</v>
      </c>
    </row>
    <row r="9" spans="1:12">
      <c r="A9" s="27" t="s">
        <v>423</v>
      </c>
      <c r="B9" s="29">
        <v>1</v>
      </c>
      <c r="C9" s="27" t="s">
        <v>423</v>
      </c>
      <c r="D9" s="29">
        <v>19</v>
      </c>
      <c r="G9" s="20"/>
      <c r="H9" s="21"/>
    </row>
    <row r="10" spans="1:12">
      <c r="A10" s="27" t="s">
        <v>88</v>
      </c>
      <c r="B10" s="29">
        <v>1</v>
      </c>
      <c r="C10" s="27" t="s">
        <v>88</v>
      </c>
      <c r="D10" s="29">
        <v>109</v>
      </c>
      <c r="G10" s="20"/>
      <c r="H10" s="21"/>
    </row>
    <row r="11" spans="1:12">
      <c r="A11" s="27" t="s">
        <v>0</v>
      </c>
      <c r="B11" s="29">
        <v>2</v>
      </c>
      <c r="C11" s="27" t="s">
        <v>0</v>
      </c>
      <c r="D11" s="29">
        <v>4</v>
      </c>
      <c r="G11" s="20"/>
      <c r="H11" s="21"/>
    </row>
    <row r="12" spans="1:12">
      <c r="A12" s="27" t="s">
        <v>66</v>
      </c>
      <c r="B12" s="29">
        <v>18</v>
      </c>
      <c r="C12" s="27" t="s">
        <v>66</v>
      </c>
      <c r="D12" s="29">
        <v>928</v>
      </c>
      <c r="G12" s="20"/>
      <c r="H12" s="21"/>
    </row>
    <row r="13" spans="1:12">
      <c r="A13" s="27" t="s">
        <v>28</v>
      </c>
      <c r="B13" s="29">
        <v>13</v>
      </c>
      <c r="C13" s="27" t="s">
        <v>28</v>
      </c>
      <c r="D13" s="29">
        <v>1589</v>
      </c>
      <c r="G13" s="20"/>
      <c r="H13" s="21"/>
    </row>
    <row r="14" spans="1:12">
      <c r="A14" s="27" t="s">
        <v>1072</v>
      </c>
      <c r="B14" s="29">
        <v>1</v>
      </c>
      <c r="C14" s="27" t="s">
        <v>1072</v>
      </c>
      <c r="D14" s="29">
        <v>3</v>
      </c>
      <c r="G14" s="20"/>
      <c r="H14" s="21"/>
    </row>
    <row r="15" spans="1:12">
      <c r="A15" s="27" t="s">
        <v>287</v>
      </c>
      <c r="B15" s="29">
        <v>1</v>
      </c>
      <c r="C15" s="27" t="s">
        <v>287</v>
      </c>
      <c r="D15" s="29">
        <v>113</v>
      </c>
      <c r="G15" s="20"/>
      <c r="H15" s="21"/>
    </row>
    <row r="16" spans="1:12">
      <c r="A16" s="27" t="s">
        <v>257</v>
      </c>
      <c r="B16" s="29">
        <v>3</v>
      </c>
      <c r="C16" s="27" t="s">
        <v>257</v>
      </c>
      <c r="D16" s="29">
        <v>1122</v>
      </c>
      <c r="G16" s="20"/>
      <c r="H16" s="21"/>
    </row>
    <row r="17" spans="1:8">
      <c r="A17" s="27" t="s">
        <v>898</v>
      </c>
      <c r="B17" s="29">
        <v>2</v>
      </c>
      <c r="C17" s="27" t="s">
        <v>898</v>
      </c>
      <c r="D17" s="29">
        <v>96</v>
      </c>
      <c r="G17" s="20"/>
      <c r="H17" s="21"/>
    </row>
    <row r="18" spans="1:8">
      <c r="A18" s="27" t="s">
        <v>10</v>
      </c>
      <c r="B18" s="29">
        <v>1</v>
      </c>
      <c r="C18" s="27" t="s">
        <v>10</v>
      </c>
      <c r="D18" s="29">
        <v>82</v>
      </c>
      <c r="G18" s="20"/>
      <c r="H18" s="21"/>
    </row>
    <row r="19" spans="1:8">
      <c r="A19" s="27" t="s">
        <v>368</v>
      </c>
      <c r="B19" s="29">
        <v>3</v>
      </c>
      <c r="C19" s="27" t="s">
        <v>368</v>
      </c>
      <c r="D19" s="29">
        <v>62</v>
      </c>
      <c r="G19" s="20"/>
      <c r="H19" s="21"/>
    </row>
    <row r="20" spans="1:8">
      <c r="A20" s="27" t="s">
        <v>589</v>
      </c>
      <c r="B20" s="29">
        <v>5</v>
      </c>
      <c r="C20" s="27" t="s">
        <v>589</v>
      </c>
      <c r="D20" s="29">
        <v>336</v>
      </c>
      <c r="G20" s="20"/>
      <c r="H20" s="21"/>
    </row>
    <row r="21" spans="1:8">
      <c r="A21" s="27" t="s">
        <v>60</v>
      </c>
      <c r="B21" s="29">
        <v>36</v>
      </c>
      <c r="C21" s="27" t="s">
        <v>60</v>
      </c>
      <c r="D21" s="29">
        <v>2281</v>
      </c>
      <c r="G21" s="20"/>
      <c r="H21" s="21"/>
    </row>
    <row r="22" spans="1:8">
      <c r="A22" s="27" t="s">
        <v>344</v>
      </c>
      <c r="B22" s="29">
        <v>1</v>
      </c>
      <c r="C22" s="27" t="s">
        <v>344</v>
      </c>
      <c r="D22" s="29">
        <v>4</v>
      </c>
      <c r="G22" s="20"/>
      <c r="H22" s="21"/>
    </row>
    <row r="23" spans="1:8">
      <c r="A23" s="27" t="s">
        <v>1143</v>
      </c>
      <c r="B23" s="29">
        <v>1</v>
      </c>
      <c r="C23" s="27" t="s">
        <v>1143</v>
      </c>
      <c r="D23" s="29">
        <v>30</v>
      </c>
      <c r="G23" s="20"/>
      <c r="H23" s="21"/>
    </row>
    <row r="24" spans="1:8">
      <c r="A24" s="27" t="s">
        <v>519</v>
      </c>
      <c r="B24" s="29">
        <v>1</v>
      </c>
      <c r="C24" s="27" t="s">
        <v>519</v>
      </c>
      <c r="D24" s="29">
        <v>35</v>
      </c>
      <c r="G24" s="20"/>
      <c r="H24" s="21"/>
    </row>
    <row r="25" spans="1:8">
      <c r="A25" s="27" t="s">
        <v>1073</v>
      </c>
      <c r="B25" s="29">
        <v>1</v>
      </c>
      <c r="C25" s="27" t="s">
        <v>1073</v>
      </c>
      <c r="D25" s="29">
        <v>10</v>
      </c>
      <c r="G25" s="20"/>
      <c r="H25" s="21"/>
    </row>
    <row r="26" spans="1:8">
      <c r="A26" s="27" t="s">
        <v>921</v>
      </c>
      <c r="B26" s="29">
        <v>2</v>
      </c>
      <c r="C26" s="27" t="s">
        <v>921</v>
      </c>
      <c r="D26" s="29">
        <v>193</v>
      </c>
      <c r="G26" s="20"/>
      <c r="H26" s="21"/>
    </row>
    <row r="27" spans="1:8">
      <c r="A27" s="27" t="s">
        <v>1142</v>
      </c>
      <c r="B27" s="29">
        <v>2</v>
      </c>
      <c r="C27" s="27" t="s">
        <v>1142</v>
      </c>
      <c r="D27" s="29">
        <v>149</v>
      </c>
      <c r="G27" s="20"/>
      <c r="H27" s="21"/>
    </row>
    <row r="28" spans="1:8">
      <c r="A28" s="27" t="s">
        <v>401</v>
      </c>
      <c r="B28" s="29">
        <v>3</v>
      </c>
      <c r="C28" s="27" t="s">
        <v>401</v>
      </c>
      <c r="D28" s="29">
        <v>35</v>
      </c>
      <c r="G28" s="20"/>
      <c r="H28" s="21"/>
    </row>
    <row r="29" spans="1:8">
      <c r="A29" s="27" t="s">
        <v>978</v>
      </c>
      <c r="B29" s="29">
        <v>1</v>
      </c>
      <c r="C29" s="27" t="s">
        <v>978</v>
      </c>
      <c r="D29" s="29">
        <v>65</v>
      </c>
      <c r="G29" s="20"/>
      <c r="H29" s="21"/>
    </row>
    <row r="30" spans="1:8">
      <c r="A30" s="27" t="s">
        <v>354</v>
      </c>
      <c r="B30" s="29">
        <v>5</v>
      </c>
      <c r="C30" s="27" t="s">
        <v>354</v>
      </c>
      <c r="D30" s="29">
        <v>362</v>
      </c>
      <c r="G30" s="20"/>
      <c r="H30" s="21"/>
    </row>
    <row r="31" spans="1:8">
      <c r="A31" s="27" t="s">
        <v>224</v>
      </c>
      <c r="B31" s="29">
        <v>6</v>
      </c>
      <c r="C31" s="27" t="s">
        <v>224</v>
      </c>
      <c r="D31" s="29">
        <v>201</v>
      </c>
      <c r="G31" s="20"/>
      <c r="H31" s="21"/>
    </row>
    <row r="32" spans="1:8">
      <c r="A32" s="27" t="s">
        <v>229</v>
      </c>
      <c r="B32" s="29">
        <v>5</v>
      </c>
      <c r="C32" s="27" t="s">
        <v>229</v>
      </c>
      <c r="D32" s="29">
        <v>493</v>
      </c>
      <c r="G32" s="20"/>
      <c r="H32" s="21"/>
    </row>
    <row r="33" spans="1:8">
      <c r="A33" s="27" t="s">
        <v>709</v>
      </c>
      <c r="B33" s="29">
        <v>1</v>
      </c>
      <c r="C33" s="27" t="s">
        <v>709</v>
      </c>
      <c r="D33" s="29">
        <v>2</v>
      </c>
      <c r="G33" s="20"/>
      <c r="H33" s="21"/>
    </row>
    <row r="34" spans="1:8">
      <c r="A34" s="27" t="s">
        <v>242</v>
      </c>
      <c r="B34" s="29">
        <v>1</v>
      </c>
      <c r="C34" s="27" t="s">
        <v>242</v>
      </c>
      <c r="D34" s="29">
        <v>77</v>
      </c>
      <c r="G34" s="20"/>
      <c r="H34" s="21"/>
    </row>
    <row r="35" spans="1:8">
      <c r="A35" s="27" t="s">
        <v>732</v>
      </c>
      <c r="B35" s="29">
        <v>1</v>
      </c>
      <c r="C35" s="27" t="s">
        <v>732</v>
      </c>
      <c r="D35" s="29">
        <v>146</v>
      </c>
      <c r="G35" s="20"/>
      <c r="H35" s="21"/>
    </row>
    <row r="36" spans="1:8">
      <c r="A36" s="27" t="s">
        <v>600</v>
      </c>
      <c r="B36" s="29">
        <v>1</v>
      </c>
      <c r="C36" s="27" t="s">
        <v>600</v>
      </c>
      <c r="D36" s="29">
        <v>36</v>
      </c>
      <c r="G36" s="20"/>
      <c r="H36" s="21"/>
    </row>
    <row r="37" spans="1:8">
      <c r="A37" s="27" t="s">
        <v>36</v>
      </c>
      <c r="B37" s="29">
        <v>21</v>
      </c>
      <c r="C37" s="27" t="s">
        <v>36</v>
      </c>
      <c r="D37" s="29">
        <v>1623</v>
      </c>
      <c r="G37" s="20"/>
      <c r="H37" s="21"/>
    </row>
    <row r="38" spans="1:8">
      <c r="A38" s="27" t="s">
        <v>178</v>
      </c>
      <c r="B38" s="29">
        <v>1</v>
      </c>
      <c r="C38" s="27" t="s">
        <v>178</v>
      </c>
      <c r="D38" s="29">
        <v>26</v>
      </c>
      <c r="G38" s="20"/>
      <c r="H38" s="21"/>
    </row>
    <row r="39" spans="1:8">
      <c r="A39" s="27" t="s">
        <v>672</v>
      </c>
      <c r="B39" s="29">
        <v>1</v>
      </c>
      <c r="C39" s="27" t="s">
        <v>672</v>
      </c>
      <c r="D39" s="29">
        <v>188</v>
      </c>
      <c r="G39" s="20"/>
      <c r="H39" s="21"/>
    </row>
    <row r="40" spans="1:8">
      <c r="A40" s="27" t="s">
        <v>1071</v>
      </c>
      <c r="B40" s="29">
        <v>1</v>
      </c>
      <c r="C40" s="27" t="s">
        <v>1071</v>
      </c>
      <c r="D40" s="29">
        <v>12</v>
      </c>
      <c r="G40" s="20"/>
      <c r="H40" s="21"/>
    </row>
    <row r="41" spans="1:8">
      <c r="A41" s="27" t="s">
        <v>51</v>
      </c>
      <c r="B41" s="29">
        <v>1</v>
      </c>
      <c r="C41" s="27" t="s">
        <v>51</v>
      </c>
      <c r="D41" s="29">
        <v>1863</v>
      </c>
      <c r="G41" s="20"/>
      <c r="H41" s="21"/>
    </row>
    <row r="42" spans="1:8">
      <c r="A42" s="27" t="s">
        <v>390</v>
      </c>
      <c r="B42" s="29">
        <v>6</v>
      </c>
      <c r="C42" s="27" t="s">
        <v>390</v>
      </c>
      <c r="D42" s="29">
        <v>503</v>
      </c>
      <c r="G42" s="20"/>
      <c r="H42" s="21"/>
    </row>
    <row r="43" spans="1:8">
      <c r="A43" s="27" t="s">
        <v>806</v>
      </c>
      <c r="B43" s="29">
        <v>1</v>
      </c>
      <c r="C43" s="27" t="s">
        <v>806</v>
      </c>
      <c r="D43" s="29">
        <v>312</v>
      </c>
      <c r="G43" s="20"/>
      <c r="H43" s="21"/>
    </row>
    <row r="44" spans="1:8">
      <c r="A44" s="27" t="s">
        <v>1001</v>
      </c>
      <c r="B44" s="29">
        <v>1</v>
      </c>
      <c r="C44" s="27" t="s">
        <v>1001</v>
      </c>
      <c r="D44" s="29">
        <v>50</v>
      </c>
      <c r="G44" s="20"/>
      <c r="H44" s="21"/>
    </row>
    <row r="45" spans="1:8">
      <c r="A45" s="27" t="s">
        <v>73</v>
      </c>
      <c r="B45" s="29">
        <v>12</v>
      </c>
      <c r="C45" s="27" t="s">
        <v>73</v>
      </c>
      <c r="D45" s="29">
        <v>1937</v>
      </c>
      <c r="G45" s="20"/>
      <c r="H45" s="21"/>
    </row>
    <row r="46" spans="1:8">
      <c r="A46" s="27" t="s">
        <v>415</v>
      </c>
      <c r="B46" s="29">
        <v>2</v>
      </c>
      <c r="C46" s="27" t="s">
        <v>415</v>
      </c>
      <c r="D46" s="29">
        <v>12</v>
      </c>
      <c r="G46" s="20"/>
      <c r="H46" s="21"/>
    </row>
    <row r="47" spans="1:8">
      <c r="A47" s="27" t="s">
        <v>532</v>
      </c>
      <c r="B47" s="29">
        <v>1</v>
      </c>
      <c r="C47" s="27" t="s">
        <v>532</v>
      </c>
      <c r="D47" s="29">
        <v>62</v>
      </c>
      <c r="G47" s="20"/>
      <c r="H47" s="21"/>
    </row>
    <row r="48" spans="1:8">
      <c r="A48" s="27" t="s">
        <v>459</v>
      </c>
      <c r="B48" s="29">
        <v>1</v>
      </c>
      <c r="C48" s="27" t="s">
        <v>459</v>
      </c>
      <c r="D48" s="29">
        <v>5</v>
      </c>
      <c r="G48" s="20"/>
      <c r="H48" s="21"/>
    </row>
    <row r="49" spans="1:8">
      <c r="A49" s="27" t="s">
        <v>610</v>
      </c>
      <c r="B49" s="29">
        <v>4</v>
      </c>
      <c r="C49" s="27" t="s">
        <v>610</v>
      </c>
      <c r="D49" s="29">
        <v>136</v>
      </c>
      <c r="G49" s="20"/>
      <c r="H49" s="21"/>
    </row>
    <row r="50" spans="1:8">
      <c r="A50" s="27" t="s">
        <v>132</v>
      </c>
      <c r="B50" s="29">
        <v>3</v>
      </c>
      <c r="C50" s="27" t="s">
        <v>132</v>
      </c>
      <c r="D50" s="29">
        <v>37</v>
      </c>
      <c r="G50" s="20"/>
      <c r="H50" s="21"/>
    </row>
    <row r="51" spans="1:8">
      <c r="A51" s="27" t="s">
        <v>314</v>
      </c>
      <c r="B51" s="29">
        <v>3</v>
      </c>
      <c r="C51" s="27" t="s">
        <v>314</v>
      </c>
      <c r="D51" s="29">
        <v>82</v>
      </c>
      <c r="G51" s="20"/>
      <c r="H51" s="21"/>
    </row>
    <row r="52" spans="1:8">
      <c r="A52" s="27" t="s">
        <v>142</v>
      </c>
      <c r="B52" s="29">
        <v>2</v>
      </c>
      <c r="C52" s="27" t="s">
        <v>142</v>
      </c>
      <c r="D52" s="29">
        <v>58</v>
      </c>
    </row>
    <row r="53" spans="1:8">
      <c r="A53" s="27" t="s">
        <v>1147</v>
      </c>
      <c r="B53" s="29">
        <v>237</v>
      </c>
      <c r="C53" s="27" t="s">
        <v>1145</v>
      </c>
      <c r="D53" s="19">
        <v>20855</v>
      </c>
    </row>
  </sheetData>
  <sortState ref="G2:H54">
    <sortCondition descending="1" ref="H2:H54"/>
  </sortState>
  <mergeCells count="4">
    <mergeCell ref="A1:B2"/>
    <mergeCell ref="C1:D2"/>
    <mergeCell ref="E1:F1"/>
    <mergeCell ref="G1:H1"/>
  </mergeCells>
  <pageMargins left="0.75" right="0.75" top="1" bottom="1" header="0.5" footer="0.5"/>
  <pageSetup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L47" sqref="L47"/>
    </sheetView>
  </sheetViews>
  <sheetFormatPr baseColWidth="10" defaultRowHeight="15" x14ac:dyDescent="0"/>
  <cols>
    <col min="1" max="1" width="39.83203125" customWidth="1"/>
    <col min="2" max="2" width="6.1640625" customWidth="1"/>
    <col min="4" max="4" width="16.83203125" customWidth="1"/>
    <col min="5" max="5" width="19.33203125" customWidth="1"/>
    <col min="6" max="6" width="24.5" customWidth="1"/>
    <col min="8" max="8" width="19.83203125" customWidth="1"/>
    <col min="9" max="9" width="20.5" customWidth="1"/>
  </cols>
  <sheetData>
    <row r="1" spans="1:9">
      <c r="A1" s="26" t="s">
        <v>1131</v>
      </c>
      <c r="D1" s="23"/>
      <c r="E1" s="40" t="s">
        <v>1135</v>
      </c>
      <c r="F1" s="38"/>
      <c r="H1" s="23"/>
      <c r="I1" s="34" t="s">
        <v>1150</v>
      </c>
    </row>
    <row r="2" spans="1:9">
      <c r="A2" s="26" t="s">
        <v>1144</v>
      </c>
      <c r="B2" t="s">
        <v>1130</v>
      </c>
      <c r="D2" s="30" t="s">
        <v>1152</v>
      </c>
      <c r="E2" s="41">
        <f>COUNTIF(Table1[Developing country (Y/N)],"Y")</f>
        <v>224</v>
      </c>
      <c r="F2" s="39"/>
      <c r="H2" s="30" t="s">
        <v>1152</v>
      </c>
      <c r="I2" s="35">
        <v>20105</v>
      </c>
    </row>
    <row r="3" spans="1:9">
      <c r="A3" s="27" t="s">
        <v>1140</v>
      </c>
      <c r="B3" s="19">
        <v>750</v>
      </c>
      <c r="D3" s="32" t="s">
        <v>1153</v>
      </c>
      <c r="E3" s="41">
        <f>'By Nation'!B53+'Other Criteria'!B53-E2</f>
        <v>13</v>
      </c>
      <c r="F3" s="39"/>
      <c r="H3" s="32" t="s">
        <v>1153</v>
      </c>
      <c r="I3" s="35">
        <v>750</v>
      </c>
    </row>
    <row r="4" spans="1:9">
      <c r="A4" s="27" t="s">
        <v>1139</v>
      </c>
      <c r="B4" s="19">
        <v>20105</v>
      </c>
      <c r="D4" s="32" t="s">
        <v>1148</v>
      </c>
      <c r="E4" s="41">
        <v>233</v>
      </c>
      <c r="F4" s="31"/>
      <c r="H4" s="32" t="s">
        <v>1148</v>
      </c>
      <c r="I4" s="36">
        <v>20650</v>
      </c>
    </row>
    <row r="5" spans="1:9">
      <c r="A5" s="27" t="s">
        <v>1151</v>
      </c>
      <c r="B5" s="19">
        <v>20855</v>
      </c>
      <c r="D5" s="33" t="s">
        <v>1149</v>
      </c>
      <c r="E5" s="42">
        <v>4</v>
      </c>
      <c r="F5" s="31"/>
      <c r="H5" s="33" t="s">
        <v>1149</v>
      </c>
      <c r="I5" s="37">
        <v>205</v>
      </c>
    </row>
  </sheetData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Data</vt:lpstr>
      <vt:lpstr>By Nation</vt:lpstr>
      <vt:lpstr>Other Criteria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Golden</dc:creator>
  <cp:lastModifiedBy>Roberta Weisbrod</cp:lastModifiedBy>
  <dcterms:created xsi:type="dcterms:W3CDTF">2015-07-06T13:13:45Z</dcterms:created>
  <dcterms:modified xsi:type="dcterms:W3CDTF">2015-07-06T20:21:43Z</dcterms:modified>
</cp:coreProperties>
</file>